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แหล่งเงิน" sheetId="7" r:id="rId7"/>
    <sheet name="ลูกหนี้เงินทุนฯ" sheetId="8" r:id="rId8"/>
    <sheet name="Sheet1" sheetId="9" r:id="rId9"/>
    <sheet name="ค่าปรับ" sheetId="10" r:id="rId10"/>
    <sheet name="ดอกเบี้ย" sheetId="11" r:id="rId11"/>
    <sheet name="กระทบยอด ธกส." sheetId="12" r:id="rId12"/>
    <sheet name="กระทบยอด กรุงไทย" sheetId="13" r:id="rId13"/>
    <sheet name="จ่ายขาดเงินสะสม" sheetId="14" r:id="rId14"/>
    <sheet name="โอนงบประมาณ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<sst xmlns="http://schemas.openxmlformats.org/spreadsheetml/2006/main" count="1595" uniqueCount="784">
  <si>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</si>
  <si>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</si>
  <si>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</si>
  <si>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</si>
  <si>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</si>
  <si>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</si>
  <si>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</si>
  <si>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</si>
  <si>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</si>
  <si>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</si>
  <si>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</si>
  <si>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</si>
  <si>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</si>
  <si>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</si>
  <si>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</si>
  <si>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</si>
  <si>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</si>
  <si>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</si>
  <si>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</si>
  <si>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</si>
  <si>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</si>
  <si>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</si>
  <si>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582,000.00</t>
  </si>
  <si>
    <t>0.00</t>
  </si>
  <si>
    <t xml:space="preserve"> 41100000  </t>
  </si>
  <si>
    <t>175,100.00</t>
  </si>
  <si>
    <t xml:space="preserve"> 41200000  </t>
  </si>
  <si>
    <t>250,000.00</t>
  </si>
  <si>
    <t xml:space="preserve"> 41300000  </t>
  </si>
  <si>
    <t>10,100.00</t>
  </si>
  <si>
    <t xml:space="preserve"> 41500000  </t>
  </si>
  <si>
    <t>1,000.00</t>
  </si>
  <si>
    <t xml:space="preserve"> 41600000  </t>
  </si>
  <si>
    <t>18,855,000.00</t>
  </si>
  <si>
    <t xml:space="preserve"> 42100000  </t>
  </si>
  <si>
    <t>18,000,000.00</t>
  </si>
  <si>
    <t xml:space="preserve"> 43100000  </t>
  </si>
  <si>
    <t>37,873,200.00</t>
  </si>
  <si>
    <t>เงินฝากกระทรวงการคลัง</t>
  </si>
  <si>
    <t xml:space="preserve"> 11020000  </t>
  </si>
  <si>
    <t>ลูกหนี้เงินยืม</t>
  </si>
  <si>
    <t xml:space="preserve"> 11041000  </t>
  </si>
  <si>
    <t>ลูกหนี้ภาษีบำรุงท้องที่</t>
  </si>
  <si>
    <t xml:space="preserve"> 11043002  </t>
  </si>
  <si>
    <t>ลูกหนี้เงินทุนโครงการเศรษฐกิจชุมชน</t>
  </si>
  <si>
    <t xml:space="preserve"> 11045000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</si>
  <si>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</si>
  <si>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</si>
  <si>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</si>
  <si>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</si>
  <si>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</si>
  <si>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</si>
  <si>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</si>
  <si>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</si>
  <si>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</si>
  <si>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</si>
  <si>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</si>
  <si>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</si>
  <si>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</si>
  <si>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</si>
  <si>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</si>
  <si>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</si>
  <si>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1,971,120.00</t>
  </si>
  <si>
    <t>เงินเดือน (ฝ่ายการเมือง)</t>
  </si>
  <si>
    <t xml:space="preserve"> 52100000  </t>
  </si>
  <si>
    <t>9,078,040.00</t>
  </si>
  <si>
    <t>เงินเดือน (ฝ่ายประจำ)</t>
  </si>
  <si>
    <t xml:space="preserve"> 52200000  </t>
  </si>
  <si>
    <t>1,483,400.00</t>
  </si>
  <si>
    <t>ค่าตอบแทน</t>
  </si>
  <si>
    <t xml:space="preserve"> 53100000  </t>
  </si>
  <si>
    <t>ค่าใช้สอย</t>
  </si>
  <si>
    <t xml:space="preserve"> 53200000  </t>
  </si>
  <si>
    <t>1,968,260.00</t>
  </si>
  <si>
    <t>ค่าวัสดุ</t>
  </si>
  <si>
    <t xml:space="preserve"> 53300000  </t>
  </si>
  <si>
    <t>423,000.00</t>
  </si>
  <si>
    <t>ค่าสาธารณูปโภค</t>
  </si>
  <si>
    <t xml:space="preserve"> 53400000  </t>
  </si>
  <si>
    <t>505,900.00</t>
  </si>
  <si>
    <t>ค่าครุภัณฑ์</t>
  </si>
  <si>
    <t xml:space="preserve"> 54100000  </t>
  </si>
  <si>
    <t>4,534,900.00</t>
  </si>
  <si>
    <t>ค่าที่ดินและสิ่งก่อสร้าง</t>
  </si>
  <si>
    <t xml:space="preserve"> 54200000  </t>
  </si>
  <si>
    <t>2,089,000.00</t>
  </si>
  <si>
    <t>เงินอุดหนุน</t>
  </si>
  <si>
    <t xml:space="preserve"> 56100000  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</si>
  <si>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</si>
  <si>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</si>
  <si>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</si>
  <si>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</si>
  <si>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</si>
  <si>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</si>
  <si>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</si>
  <si>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</si>
  <si>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</si>
  <si>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</si>
  <si>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</si>
  <si>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</si>
  <si>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</si>
  <si>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</si>
  <si>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</si>
  <si>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</si>
  <si>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</si>
  <si>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</si>
  <si>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</si>
  <si>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</si>
  <si>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</si>
  <si>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</si>
  <si>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</si>
  <si>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</si>
  <si>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</si>
  <si>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</si>
  <si>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</si>
  <si>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</si>
  <si>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</si>
  <si>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</si>
  <si>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</si>
  <si>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</si>
  <si>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</si>
  <si>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</si>
  <si>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</si>
  <si>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</si>
  <si>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</si>
  <si>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</si>
  <si>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</si>
  <si>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</si>
  <si>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</si>
  <si>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</si>
  <si>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</si>
  <si>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</si>
  <si>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</si>
  <si>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</si>
  <si>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</si>
  <si>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</si>
  <si>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</si>
  <si>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</si>
  <si>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</si>
  <si>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</si>
  <si>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</si>
  <si>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</si>
  <si>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</si>
  <si>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</si>
  <si>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</si>
  <si>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</si>
  <si>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</si>
  <si>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</si>
  <si>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</si>
  <si>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</si>
  <si>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</si>
  <si>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</si>
  <si>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</si>
  <si>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</si>
  <si>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</si>
  <si>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</si>
  <si>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</si>
  <si>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</si>
  <si>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</si>
  <si>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</si>
  <si>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</si>
  <si>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</si>
  <si>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</si>
  <si>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</si>
  <si>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</si>
  <si>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</si>
  <si>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</si>
  <si>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</si>
  <si>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</si>
  <si>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</si>
  <si>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</si>
  <si>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</si>
  <si>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</si>
  <si>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</si>
  <si>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</si>
  <si>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</si>
  <si>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</si>
  <si>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</si>
  <si>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</si>
  <si>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</si>
  <si>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</si>
  <si>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</si>
  <si>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</si>
  <si>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</si>
  <si>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</si>
  <si>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</si>
  <si>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</si>
  <si>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</si>
  <si>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</si>
  <si>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</si>
  <si>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</si>
  <si>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</si>
  <si>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</si>
  <si>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</si>
  <si>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</si>
  <si>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</si>
  <si>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</si>
  <si>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</si>
  <si>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</si>
  <si>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</si>
  <si>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</si>
  <si>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</si>
  <si>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</si>
  <si>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</si>
  <si>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</si>
  <si>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</si>
  <si>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</si>
  <si>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</si>
  <si>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</si>
  <si>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</si>
  <si>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</si>
  <si>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</si>
  <si>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</si>
  <si>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</si>
  <si>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</si>
  <si>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</si>
  <si>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</si>
  <si>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</si>
  <si>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</si>
  <si>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</si>
  <si>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</si>
  <si>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</si>
  <si>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</si>
  <si>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</si>
  <si>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</si>
  <si>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</si>
  <si>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</si>
  <si>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</si>
  <si>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</si>
  <si>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</si>
  <si>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</si>
  <si>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</si>
  <si>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</si>
  <si>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</si>
  <si>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</si>
  <si>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</si>
  <si>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</si>
  <si>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</si>
  <si>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</si>
  <si>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</si>
  <si>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</si>
  <si>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</si>
  <si>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</si>
  <si>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</si>
  <si>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</si>
  <si>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</si>
  <si>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</si>
  <si>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</si>
  <si>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</si>
  <si>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</si>
  <si>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</si>
  <si>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</si>
  <si>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</si>
  <si>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</si>
  <si>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</si>
  <si>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</si>
  <si>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</si>
  <si>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งานสวนสาธารณะ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</si>
  <si>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</si>
  <si>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</si>
  <si>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</si>
  <si>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</si>
  <si>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</si>
  <si>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00243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</si>
  <si>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</si>
  <si>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</si>
  <si>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</si>
  <si>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</si>
  <si>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</si>
  <si>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</si>
  <si>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</si>
  <si>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</si>
  <si>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</si>
  <si>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</si>
  <si>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</si>
  <si>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</si>
  <si>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</si>
  <si>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</si>
  <si>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</si>
  <si>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</si>
  <si>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</si>
  <si>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</si>
  <si>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</si>
  <si>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</si>
  <si>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</si>
  <si>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</si>
  <si>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</si>
  <si>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</si>
  <si>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</si>
  <si>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</si>
  <si>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</si>
  <si>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</si>
  <si>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</si>
  <si>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</si>
  <si>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</si>
  <si>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</si>
  <si>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</si>
  <si>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</si>
  <si>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</si>
  <si>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</si>
  <si>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</si>
  <si>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</si>
  <si>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</si>
  <si>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</si>
  <si>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</si>
  <si>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</si>
  <si>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</si>
  <si>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</si>
  <si>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</si>
  <si>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</si>
  <si>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</si>
  <si>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กลุ่มปลูกข้าวนาปีบ้านสระตะหมก หมู่ที่ 5</t>
  </si>
  <si>
    <t>6/2562</t>
  </si>
  <si>
    <t>กลุ่มปลูกข้าวนาปี หมู่ที่ 6</t>
  </si>
  <si>
    <t>7/2562</t>
  </si>
  <si>
    <t>กลุ่มปลูกมันสำปะหลัง  หมู่ที่ 6</t>
  </si>
  <si>
    <t>8/2562</t>
  </si>
  <si>
    <t>กลุ่มกระยาสาทรบ้านละลมใหม่  หมู่ที่ 3</t>
  </si>
  <si>
    <t>9/2562</t>
  </si>
  <si>
    <t>กลุ่มทำไร่มันสำปะหลัง หมู่ที่ 1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</si>
  <si>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</si>
  <si>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</si>
  <si>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</si>
  <si>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</si>
  <si>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</si>
  <si>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</si>
  <si>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</si>
  <si>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</si>
  <si>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</si>
  <si>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</si>
  <si>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</si>
  <si>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</si>
  <si>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</si>
  <si>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</si>
  <si>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</si>
  <si>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</si>
  <si>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</si>
  <si>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</si>
  <si>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</si>
  <si>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</si>
  <si>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</si>
  <si>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</si>
  <si>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</si>
  <si>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</si>
  <si>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</si>
  <si>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</si>
  <si>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</si>
  <si>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</si>
  <si>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</si>
  <si>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</si>
  <si>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</si>
  <si>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</si>
  <si>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</si>
  <si>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</si>
  <si>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</si>
  <si>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</si>
  <si>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</si>
  <si>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</si>
  <si>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</si>
  <si>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</si>
  <si>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</si>
  <si>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</si>
  <si>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</si>
  <si>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</si>
  <si>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</si>
  <si>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</si>
  <si>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</si>
  <si>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</si>
  <si>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</si>
  <si>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</si>
  <si>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</si>
  <si>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</si>
  <si>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</si>
  <si>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</si>
  <si>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</si>
  <si>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</si>
  <si>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</si>
  <si>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</si>
  <si>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</si>
  <si>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</si>
  <si>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</si>
  <si>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</si>
  <si>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</si>
  <si>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</si>
  <si>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</si>
  <si>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</si>
  <si>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</si>
  <si>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</si>
  <si>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</si>
  <si>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</si>
  <si>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</si>
  <si>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</si>
  <si>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</si>
  <si>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</si>
  <si>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</si>
  <si>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</si>
  <si>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</si>
  <si>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</si>
  <si>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</si>
  <si>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</si>
  <si>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</si>
  <si>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</si>
  <si>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</si>
  <si>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</si>
  <si>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</si>
  <si>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</si>
  <si>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</si>
  <si>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</si>
  <si>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</si>
  <si>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</si>
  <si>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</si>
  <si>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</si>
  <si>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</si>
  <si>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</si>
  <si>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</si>
  <si>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</si>
  <si>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</si>
  <si>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</si>
  <si>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</si>
  <si>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</si>
  <si>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</si>
  <si>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</si>
  <si>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</si>
  <si>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</si>
  <si>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</si>
  <si>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</si>
  <si>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</si>
  <si>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</si>
  <si>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</si>
  <si>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</si>
  <si>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</si>
  <si>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</si>
  <si>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</si>
  <si>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</si>
  <si>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</si>
  <si>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</si>
  <si>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</si>
  <si>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</si>
  <si>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</si>
  <si>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</si>
  <si>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</si>
  <si>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</si>
  <si>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</si>
  <si>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</si>
  <si>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</si>
  <si>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</si>
  <si>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</si>
  <si>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</si>
  <si>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</si>
  <si>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</si>
  <si>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</si>
  <si>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</si>
  <si>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</si>
  <si>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</si>
  <si>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</si>
  <si>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</si>
  <si>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</si>
  <si>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</si>
  <si>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</si>
  <si>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</si>
  <si>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</si>
  <si>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</si>
  <si>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</si>
  <si>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</si>
  <si>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</si>
  <si>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</si>
  <si>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</si>
  <si>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</si>
  <si>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</si>
  <si>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</si>
  <si>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</si>
  <si>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</si>
  <si>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</si>
  <si>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</si>
  <si>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</si>
  <si>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</si>
  <si>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</si>
  <si>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</si>
  <si>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</si>
  <si>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</si>
  <si>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</si>
  <si>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</si>
  <si>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</si>
  <si>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</si>
  <si>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</si>
  <si>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</si>
  <si>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</si>
  <si>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</si>
  <si>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</si>
  <si>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(1) ค่าธรรมเนียมเกี่ยวกับใบอนุญาตการขายสุรา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</si>
  <si>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</si>
  <si>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</si>
  <si>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</si>
  <si>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</si>
  <si>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</si>
  <si>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</si>
  <si>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</si>
  <si>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</si>
  <si>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</si>
  <si>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</si>
  <si>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</si>
  <si>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</si>
  <si>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</si>
  <si>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</si>
  <si>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</si>
  <si>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</si>
  <si>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</si>
  <si>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</si>
  <si>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</si>
  <si>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</si>
  <si>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</si>
  <si>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</si>
  <si>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</si>
  <si>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</si>
  <si>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</si>
  <si>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</si>
  <si>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</si>
  <si>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</si>
  <si>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</si>
  <si>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</si>
  <si>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</si>
  <si>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</si>
  <si>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</si>
  <si>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</si>
  <si>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</si>
  <si>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</si>
  <si>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</si>
  <si>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</si>
  <si>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</si>
  <si>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</si>
  <si>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</si>
  <si>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</si>
  <si>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</si>
  <si>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</si>
  <si>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</si>
  <si>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</si>
  <si>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</si>
  <si>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</si>
  <si>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</si>
  <si>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</si>
  <si>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</si>
  <si>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</si>
  <si>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</si>
  <si>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</si>
  <si>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</si>
  <si>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</si>
  <si>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(1) เงินอุดหนุนทั่วไป สำหรับดำเนินการตามอำนาจหน้าที่และภารกิจถ่ายโอนเลือกทำ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</si>
  <si>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</si>
  <si>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</si>
  <si>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</si>
  <si>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</si>
  <si>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</si>
  <si>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</si>
  <si>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</si>
  <si>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</si>
  <si>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</si>
  <si>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</si>
  <si>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</si>
  <si>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5331000</t>
  </si>
  <si>
    <t>5340100</t>
  </si>
  <si>
    <t>5340400</t>
  </si>
  <si>
    <t>410000</t>
  </si>
  <si>
    <t>5410100</t>
  </si>
  <si>
    <t>5410400</t>
  </si>
  <si>
    <t>5410500</t>
  </si>
  <si>
    <t>5410700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</si>
  <si>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</si>
  <si>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</si>
  <si>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</si>
  <si>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</si>
  <si>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</si>
  <si>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</si>
  <si>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</si>
  <si>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</si>
  <si>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</si>
  <si>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</si>
  <si>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</si>
  <si>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</si>
  <si>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</si>
  <si>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</si>
  <si>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</si>
  <si>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</si>
  <si>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</si>
  <si>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</si>
  <si>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</si>
  <si>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</si>
  <si>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</si>
  <si>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</si>
  <si>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</si>
  <si>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</si>
  <si>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</si>
  <si>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</si>
  <si>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1,692.00</t>
  </si>
  <si>
    <t>ค่าธรรมเนียมเกี่ยวกับทะเบียนพาณิชย์</t>
  </si>
  <si>
    <t xml:space="preserve">41210029  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</si>
  <si>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</si>
  <si>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</si>
  <si>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</si>
  <si>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</si>
  <si>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1/2563</t>
  </si>
  <si>
    <t>กลุ่มปลูกมันสำปะหลัง หมู่ที่ 9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</si>
  <si>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</si>
  <si>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</si>
  <si>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รายรับที่ยังไม่รับรู้</t>
    </r>
  </si>
  <si>
    <t xml:space="preserve">   ตำแหน่งผู้อำนวยการกองคลัง</t>
  </si>
  <si>
    <t>เงินรับฝากอื่น ๆ</t>
  </si>
  <si>
    <t xml:space="preserve"> 21040099  </t>
  </si>
  <si>
    <t>131,000.00</t>
  </si>
  <si>
    <t>1,036,001.92</t>
  </si>
  <si>
    <t xml:space="preserve">21040099  </t>
  </si>
  <si>
    <t>ภาษีป้าย</t>
  </si>
  <si>
    <t xml:space="preserve">41100003  </t>
  </si>
  <si>
    <t>ค่าปรับการผิดสัญญา</t>
  </si>
  <si>
    <t xml:space="preserve">41220010  </t>
  </si>
  <si>
    <t>ภาษีธุรกิจเฉพาะ</t>
  </si>
  <si>
    <t xml:space="preserve">42100005  </t>
  </si>
  <si>
    <t>ค่าภาคหลวงแร่</t>
  </si>
  <si>
    <t xml:space="preserve">42100012  </t>
  </si>
  <si>
    <t>รายละเอียด ประกอบงบทดลอง</t>
  </si>
  <si>
    <t>ค่ารักษาพยาบาล</t>
  </si>
  <si>
    <t>2/2563</t>
  </si>
  <si>
    <t>กลุ่มปลูกมันสำปะหลัง บ้านคลองกระชาย หมู่ที่ 8</t>
  </si>
  <si>
    <t>เพื่อดำเนินโครงการปรับสภาพแวดล้อม และอำนวยความสะดวกของผู้สูงอายุให้เหมาะสมและปลอดภัย</t>
  </si>
  <si>
    <t xml:space="preserve"> 21040016  </t>
  </si>
  <si>
    <t>2,437.00</t>
  </si>
  <si>
    <t>812,740.00</t>
  </si>
  <si>
    <t>3/2563</t>
  </si>
  <si>
    <t>กลุ่มปลูกมันสำปะหลัง บ้านคลองยาง</t>
  </si>
  <si>
    <t>กลุ่มปลูกมันสำปะหลัง หมู่ 4</t>
  </si>
  <si>
    <t>29,207,560.27</t>
  </si>
  <si>
    <t>2,010.00</t>
  </si>
  <si>
    <t>247,725.00</t>
  </si>
  <si>
    <t>4,305,200.00</t>
  </si>
  <si>
    <t>82,575.00</t>
  </si>
  <si>
    <t>รวมทั้งสิ้น</t>
  </si>
  <si>
    <t>เงินฝาก-ออมทรัพย์/เผื่อเรียก (052500737623)</t>
  </si>
  <si>
    <t>เงินฝาก-ออมทรัพย์/เผื่อเรียก (300035828635)</t>
  </si>
  <si>
    <t>เงินฝาก-ออมทรัพย์/เผื่อเรียก (344-0-48430-0)</t>
  </si>
  <si>
    <t>เงินฝาก-ออมทรัพย์/เผื่อเรียก (721-2-49173-3)</t>
  </si>
  <si>
    <t>เงินฝาก-ออมทรัพย์/เผื่อเรียก (721-2-63080-6)</t>
  </si>
  <si>
    <t>เงินฝาก-ประจำ (721-4-12488-3)</t>
  </si>
  <si>
    <t>เงินรับฝากอื่น ๆ ค่ารักษาพยาบาล</t>
  </si>
  <si>
    <t>เงินรับฝากอื่น ๆ เพื่อดำเนินโครงการปรับสภาพแวดล้อม และอำนวยความสะดวกของผู้สูงอายุให้เหมาะสมและปลอดภัย</t>
  </si>
  <si>
    <t>ค่ารับรองสำเนาและถ่ายเอกสาร</t>
  </si>
  <si>
    <t xml:space="preserve">41500007  </t>
  </si>
  <si>
    <t>207,060.00</t>
  </si>
  <si>
    <t>665,060.00</t>
  </si>
  <si>
    <t>27,600.00</t>
  </si>
  <si>
    <t>เงินสด</t>
  </si>
  <si>
    <t xml:space="preserve">11011000  </t>
  </si>
  <si>
    <t>เงินฝาก-กระแสรายวัน (344-6-00266-9)</t>
  </si>
  <si>
    <t xml:space="preserve">11012003  </t>
  </si>
  <si>
    <t>เงินฝาก-กระแสรายวัน (721-5-00003-6)</t>
  </si>
  <si>
    <t xml:space="preserve">11020000  </t>
  </si>
  <si>
    <t>เงินรายรับ</t>
  </si>
  <si>
    <t xml:space="preserve">19010000  </t>
  </si>
  <si>
    <t xml:space="preserve">21040001  </t>
  </si>
  <si>
    <t xml:space="preserve">21040013  </t>
  </si>
  <si>
    <t xml:space="preserve">21040015  </t>
  </si>
  <si>
    <t>ปีงบประมาณ 2563 ประจำเดือน มีนาคม</t>
  </si>
  <si>
    <t>14,087.60</t>
  </si>
  <si>
    <t>13,613.50</t>
  </si>
  <si>
    <t>65,182.60</t>
  </si>
  <si>
    <t>27,859.72</t>
  </si>
  <si>
    <t>96,730.83</t>
  </si>
  <si>
    <t>17,082.64</t>
  </si>
  <si>
    <t>8,898,256.95</t>
  </si>
  <si>
    <t>1,560,713.21</t>
  </si>
  <si>
    <t>9,116,045.91</t>
  </si>
  <si>
    <t>915,600.00</t>
  </si>
  <si>
    <t>18,194,005.89</t>
  </si>
  <si>
    <t>2,534,869.07</t>
  </si>
  <si>
    <t>25,119.00</t>
  </si>
  <si>
    <t>หมวดเงินอุดหนุนระบุวัตถุประสงค์/เฉพาะกิจ</t>
  </si>
  <si>
    <t xml:space="preserve"> 44100000  </t>
  </si>
  <si>
    <t>37,898,319.00</t>
  </si>
  <si>
    <t>18,219,124.89</t>
  </si>
  <si>
    <t>2,559,988.07</t>
  </si>
  <si>
    <t>497,300.00</t>
  </si>
  <si>
    <t>137,200.00</t>
  </si>
  <si>
    <t>19,000.00</t>
  </si>
  <si>
    <t>866.40</t>
  </si>
  <si>
    <t>380.00</t>
  </si>
  <si>
    <t>367,000.00</t>
  </si>
  <si>
    <t>45,500.00</t>
  </si>
  <si>
    <t>ลูกหนี้เงินยืมเงินสะสม</t>
  </si>
  <si>
    <t xml:space="preserve"> 11047000  </t>
  </si>
  <si>
    <t>94,479.51</t>
  </si>
  <si>
    <t>25,136.97</t>
  </si>
  <si>
    <t>54.00</t>
  </si>
  <si>
    <t>24.50</t>
  </si>
  <si>
    <t>40,386.00</t>
  </si>
  <si>
    <t>5,621.00</t>
  </si>
  <si>
    <t>1,684,669.25</t>
  </si>
  <si>
    <t>296,116.25</t>
  </si>
  <si>
    <t>2,241.23</t>
  </si>
  <si>
    <t>1,160.23</t>
  </si>
  <si>
    <t>35,040.00</t>
  </si>
  <si>
    <t>12,740.00</t>
  </si>
  <si>
    <t>7,322,898.39</t>
  </si>
  <si>
    <t>543,878.95</t>
  </si>
  <si>
    <t>25,542,023.28</t>
  </si>
  <si>
    <t>3,103,867.02</t>
  </si>
  <si>
    <t>12,206,990.00</t>
  </si>
  <si>
    <t>5,357,605.00</t>
  </si>
  <si>
    <t>436,141.00</t>
  </si>
  <si>
    <t>1,242,360.00</t>
  </si>
  <si>
    <t>3,990,360.00</t>
  </si>
  <si>
    <t>197,982.25</t>
  </si>
  <si>
    <t>3,612,590.00</t>
  </si>
  <si>
    <t>1,234,638.23</t>
  </si>
  <si>
    <t>103,878.00</t>
  </si>
  <si>
    <t>1,993,379.00</t>
  </si>
  <si>
    <t>645,291.86</t>
  </si>
  <si>
    <t>213,757.79</t>
  </si>
  <si>
    <t>98,039.75</t>
  </si>
  <si>
    <t>911.00</t>
  </si>
  <si>
    <t>1,709,200.00</t>
  </si>
  <si>
    <t>15,419,217.09</t>
  </si>
  <si>
    <t>3,363,607.79</t>
  </si>
  <si>
    <t>404,500.00</t>
  </si>
  <si>
    <t>5,100,100.00</t>
  </si>
  <si>
    <t>794,900.00</t>
  </si>
  <si>
    <t>358,000.00</t>
  </si>
  <si>
    <t>100,000.00</t>
  </si>
  <si>
    <t>14,940.00</t>
  </si>
  <si>
    <t>13,060.00</t>
  </si>
  <si>
    <t>5,402,640.00</t>
  </si>
  <si>
    <t>507,540.00</t>
  </si>
  <si>
    <t>14,263,791.68</t>
  </si>
  <si>
    <t>1,925,074.22</t>
  </si>
  <si>
    <t>29,683,008.77</t>
  </si>
  <si>
    <t>5,288,682.01</t>
  </si>
  <si>
    <t>-4,140,985.49</t>
  </si>
  <si>
    <t>-2,184,814.99</t>
  </si>
  <si>
    <t>27,022,745.28</t>
  </si>
  <si>
    <t>ณ วันที่ 31 มีนาคม 2563</t>
  </si>
  <si>
    <t>รายได้ที่รัฐบาลอุดหนุนให้โดยระบุวัตถุประสงค์</t>
  </si>
  <si>
    <t xml:space="preserve">44000000  </t>
  </si>
  <si>
    <t xml:space="preserve">44100000  </t>
  </si>
  <si>
    <t>(1) เงินอุดหนุนระบุวัตถุประสงค์/เฉพาะกิจจากกรมส่งเสริมการปกครองท้องถิ่น</t>
  </si>
  <si>
    <t>44100001</t>
  </si>
  <si>
    <t>งบทดลอง</t>
  </si>
  <si>
    <t xml:space="preserve">11047000  </t>
  </si>
  <si>
    <t>ค่าธรรมเนียมเกี่ยวกับใบอนุญาตการขายสุรา</t>
  </si>
  <si>
    <t xml:space="preserve">41210004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</si>
  <si>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</si>
  <si>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</si>
  <si>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54200000  </t>
  </si>
  <si>
    <t>ประจำเดือน มีนาคม  ปีงบประมาณ   พ.ศ. 2563</t>
  </si>
  <si>
    <t>เงินอุดหนุนระบุวัตถุประสงค์/เฉพาะกิจ</t>
  </si>
  <si>
    <t>ประจำเดือน  มีนาคม ปีงบประมาณ พ.ศ.  2563</t>
  </si>
  <si>
    <t>ประจำเดือน มีนาคม ปีงบประมาณ พ.ศ. 2563</t>
  </si>
  <si>
    <t>ประจำเดือน มีนาคม ปีงบประมาณ พ.ศ.  2563</t>
  </si>
  <si>
    <t>กระดาษทำการกระทบยอดรายจ่าย (จ่ายจากเงินสะสม)</t>
  </si>
  <si>
    <t xml:space="preserve">  ประกอบงบทดลอง  ณ  วันที่    31  มีนาคม  2563</t>
  </si>
  <si>
    <t>4/2563</t>
  </si>
  <si>
    <t>กลุ่มปลูกมันสำปะหลัง บ้านละลม หมู่ที่ 4</t>
  </si>
  <si>
    <t>5/2563</t>
  </si>
  <si>
    <t>10/2563</t>
  </si>
  <si>
    <t>กลุ่มเกษตรกรบ้านละลม หมู่ ๔</t>
  </si>
  <si>
    <t>หมายเหตุ 1  ประกอบงบทดลอง  ณ  วันที่    31  มีนาคม  2563</t>
  </si>
  <si>
    <t>ยอดคงเหลือตามรายงานธนาคาร ณ วันที่  31  มีนาคม  2563</t>
  </si>
  <si>
    <t>ยอดคงเหลือตามบัญชี ณ วันที่  31  มีนาคม  2563</t>
  </si>
  <si>
    <t>ลงชื่อ...........................................วันที่  31  มีนาคม  2563</t>
  </si>
  <si>
    <t xml:space="preserve">  ลงชื่อ........................................วันที่  31  มีนาคม  2563</t>
  </si>
  <si>
    <t xml:space="preserve"> ลงชื่อ....................................วันที่  31  มีนาคม  2563</t>
  </si>
  <si>
    <r>
      <t xml:space="preserve">                                                            </t>
    </r>
    <r>
      <rPr>
        <sz val="14"/>
        <color indexed="8"/>
        <rFont val="TH SarabunPSK"/>
        <family val="2"/>
      </rPr>
      <t>องค์การบริหารส่วนตำบลละลมใหม่พัฒนา                                    ( หมายเหตุ 1)</t>
    </r>
  </si>
  <si>
    <t>เงินรับฝาก (หมายเหตุ 4)</t>
  </si>
  <si>
    <t>กระดาษทำการกระทบยอดการโอนงบประมาณรายจ่าย</t>
  </si>
  <si>
    <t>เดือนมีนาคม ถึงเดือนมีนาคม   ปีงบประมาณ 2563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</si>
  <si>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</si>
  <si>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</si>
  <si>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</si>
  <si>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200,000.00</t>
  </si>
  <si>
    <t>รวมงบกลาง</t>
  </si>
  <si>
    <t>42,600.00</t>
  </si>
  <si>
    <t>(42,600.00)</t>
  </si>
  <si>
    <t>(200,000.00)</t>
  </si>
  <si>
    <t>(242,600.00)</t>
  </si>
  <si>
    <t>รวมค่าใช้สอย</t>
  </si>
  <si>
    <t>10,000.00</t>
  </si>
  <si>
    <t>(10,000.00)</t>
  </si>
  <si>
    <t>รวมค่าวัสดุ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</si>
</sst>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  <numFmt numFmtId="206" formatCode="[$-1041E]#,##0.00;\(#,##0.00\)"/>
  </numFmts>
  <fonts count="55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1.95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1.95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i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i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i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50" fillId="0" borderId="0" xfId="0" applyNumberFormat="1" applyFont="1" applyFill="1" applyBorder="1" applyAlignment="1" quotePrefix="1">
      <alignment vertical="center" wrapText="1" readingOrder="1"/>
    </xf>
    <xf numFmtId="0" fontId="50" fillId="0" borderId="0" xfId="0" applyNumberFormat="1" applyFont="1" applyFill="1" applyBorder="1" applyAlignment="1">
      <alignment vertical="center" wrapText="1" readingOrder="1"/>
    </xf>
    <xf numFmtId="0" fontId="51" fillId="33" borderId="17" xfId="0" applyNumberFormat="1" applyFont="1" applyFill="1" applyBorder="1" applyAlignment="1">
      <alignment horizontal="center" vertical="center" wrapText="1" readingOrder="1"/>
    </xf>
    <xf numFmtId="0" fontId="51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50" fillId="0" borderId="17" xfId="0" applyNumberFormat="1" applyFont="1" applyFill="1" applyBorder="1" applyAlignment="1">
      <alignment horizontal="center" vertical="center" wrapText="1" readingOrder="1"/>
    </xf>
    <xf numFmtId="15" fontId="50" fillId="0" borderId="17" xfId="0" applyNumberFormat="1" applyFont="1" applyFill="1" applyBorder="1" applyAlignment="1">
      <alignment horizontal="center" vertical="center" wrapText="1" readingOrder="1"/>
    </xf>
    <xf numFmtId="0" fontId="51" fillId="0" borderId="17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50" fillId="0" borderId="17" xfId="0" applyNumberFormat="1" applyFont="1" applyFill="1" applyBorder="1" applyAlignment="1">
      <alignment horizontal="left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201" fontId="1" fillId="0" borderId="19" xfId="0" applyNumberFormat="1" applyFont="1" applyFill="1" applyBorder="1" applyAlignment="1">
      <alignment vertical="top" wrapText="1"/>
    </xf>
    <xf numFmtId="0" fontId="51" fillId="0" borderId="17" xfId="0" applyNumberFormat="1" applyFont="1" applyFill="1" applyBorder="1" applyAlignment="1">
      <alignment horizontal="center" vertical="center" wrapText="1" readingOrder="1"/>
    </xf>
    <xf numFmtId="0" fontId="51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15" fontId="51" fillId="0" borderId="17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5" fontId="50" fillId="0" borderId="17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8" fillId="34" borderId="20" xfId="0" applyFont="1" applyFill="1" applyBorder="1" applyAlignment="1" applyProtection="1">
      <alignment horizontal="center" vertical="center" wrapText="1" readingOrder="1"/>
      <protection locked="0"/>
    </xf>
    <xf numFmtId="0" fontId="8" fillId="34" borderId="21" xfId="0" applyFont="1" applyFill="1" applyBorder="1" applyAlignment="1" applyProtection="1">
      <alignment horizontal="center" vertical="center" wrapText="1" readingOrder="1"/>
      <protection locked="0"/>
    </xf>
    <xf numFmtId="0" fontId="8" fillId="34" borderId="22" xfId="0" applyFont="1" applyFill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vertical="center" wrapText="1" readingOrder="1"/>
      <protection locked="0"/>
    </xf>
    <xf numFmtId="203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203" fontId="1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9" xfId="0" applyNumberFormat="1" applyFont="1" applyFill="1" applyBorder="1" applyAlignment="1">
      <alignment vertical="top" wrapText="1"/>
    </xf>
    <xf numFmtId="0" fontId="3" fillId="35" borderId="23" xfId="0" applyFont="1" applyFill="1" applyBorder="1" applyAlignment="1" applyProtection="1">
      <alignment horizontal="center" vertical="center" wrapText="1" readingOrder="1"/>
      <protection locked="0"/>
    </xf>
    <xf numFmtId="0" fontId="3" fillId="35" borderId="24" xfId="0" applyFont="1" applyFill="1" applyBorder="1" applyAlignment="1" applyProtection="1">
      <alignment horizontal="center" vertical="center" wrapText="1" readingOrder="1"/>
      <protection locked="0"/>
    </xf>
    <xf numFmtId="0" fontId="3" fillId="35" borderId="25" xfId="0" applyFont="1" applyFill="1" applyBorder="1" applyAlignment="1" applyProtection="1">
      <alignment horizontal="center" vertical="center" wrapText="1" readingOrder="1"/>
      <protection locked="0"/>
    </xf>
    <xf numFmtId="0" fontId="11" fillId="0" borderId="23" xfId="0" applyFont="1" applyBorder="1" applyAlignment="1" applyProtection="1">
      <alignment horizontal="right" vertical="center" wrapText="1" readingOrder="1"/>
      <protection locked="0"/>
    </xf>
    <xf numFmtId="204" fontId="11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3" xfId="0" applyFont="1" applyBorder="1" applyAlignment="1" applyProtection="1">
      <alignment vertical="center" wrapText="1" readingOrder="1"/>
      <protection locked="0"/>
    </xf>
    <xf numFmtId="0" fontId="3" fillId="0" borderId="23" xfId="0" applyFont="1" applyBorder="1" applyAlignment="1" applyProtection="1">
      <alignment horizontal="right" vertical="center" wrapText="1" readingOrder="1"/>
      <protection locked="0"/>
    </xf>
    <xf numFmtId="0" fontId="3" fillId="0" borderId="26" xfId="0" applyFont="1" applyBorder="1" applyAlignment="1" applyProtection="1">
      <alignment vertical="center" wrapText="1" readingOrder="1"/>
      <protection locked="0"/>
    </xf>
    <xf numFmtId="0" fontId="11" fillId="0" borderId="26" xfId="0" applyFont="1" applyBorder="1" applyAlignment="1" applyProtection="1">
      <alignment vertical="center" wrapText="1" readingOrder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0" fontId="3" fillId="0" borderId="27" xfId="0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" fillId="0" borderId="28" xfId="0" applyFont="1" applyBorder="1" applyAlignment="1" applyProtection="1">
      <alignment horizontal="right" vertical="center" wrapText="1" readingOrder="1"/>
      <protection locked="0"/>
    </xf>
    <xf numFmtId="0" fontId="1" fillId="0" borderId="29" xfId="0" applyFont="1" applyBorder="1" applyAlignment="1" applyProtection="1">
      <alignment horizontal="right" vertical="center" wrapText="1" readingOrder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11" fillId="0" borderId="32" xfId="0" applyFont="1" applyBorder="1" applyAlignment="1" applyProtection="1">
      <alignment horizontal="right" wrapText="1" readingOrder="1"/>
      <protection locked="0"/>
    </xf>
    <xf numFmtId="0" fontId="11" fillId="0" borderId="32" xfId="0" applyFont="1" applyBorder="1" applyAlignment="1" applyProtection="1">
      <alignment wrapText="1" readingOrder="1"/>
      <protection locked="0"/>
    </xf>
    <xf numFmtId="206" fontId="11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34" xfId="0" applyFont="1" applyBorder="1" applyAlignment="1" applyProtection="1">
      <alignment horizontal="right" wrapText="1" readingOrder="1"/>
      <protection locked="0"/>
    </xf>
    <xf numFmtId="0" fontId="11" fillId="0" borderId="0" xfId="0" applyFont="1" applyAlignment="1" applyProtection="1">
      <alignment horizontal="right" wrapText="1" readingOrder="1"/>
      <protection locked="0"/>
    </xf>
    <xf numFmtId="0" fontId="11" fillId="0" borderId="32" xfId="0" applyFont="1" applyBorder="1" applyAlignment="1" applyProtection="1">
      <alignment vertical="center" wrapText="1" readingOrder="1"/>
      <protection locked="0"/>
    </xf>
    <xf numFmtId="0" fontId="3" fillId="0" borderId="32" xfId="0" applyFont="1" applyBorder="1" applyAlignment="1" applyProtection="1">
      <alignment horizontal="right" wrapText="1" readingOrder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35" borderId="36" xfId="0" applyFont="1" applyFill="1" applyBorder="1" applyAlignment="1" applyProtection="1">
      <alignment vertical="top" wrapText="1"/>
      <protection locked="0"/>
    </xf>
    <xf numFmtId="0" fontId="2" fillId="35" borderId="35" xfId="0" applyFont="1" applyFill="1" applyBorder="1" applyAlignment="1" applyProtection="1">
      <alignment vertical="top" wrapText="1"/>
      <protection locked="0"/>
    </xf>
    <xf numFmtId="0" fontId="2" fillId="35" borderId="37" xfId="0" applyFont="1" applyFill="1" applyBorder="1" applyAlignment="1" applyProtection="1">
      <alignment vertical="top" wrapText="1"/>
      <protection locked="0"/>
    </xf>
    <xf numFmtId="0" fontId="2" fillId="35" borderId="38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39" xfId="0" applyFont="1" applyFill="1" applyBorder="1" applyAlignment="1" applyProtection="1">
      <alignment vertical="top" wrapText="1"/>
      <protection locked="0"/>
    </xf>
    <xf numFmtId="0" fontId="3" fillId="35" borderId="34" xfId="0" applyFont="1" applyFill="1" applyBorder="1" applyAlignment="1" applyProtection="1">
      <alignment horizontal="center" vertical="center" wrapText="1" readingOrder="1"/>
      <protection locked="0"/>
    </xf>
    <xf numFmtId="0" fontId="2" fillId="35" borderId="40" xfId="0" applyFont="1" applyFill="1" applyBorder="1" applyAlignment="1" applyProtection="1">
      <alignment vertical="top" wrapText="1"/>
      <protection locked="0"/>
    </xf>
    <xf numFmtId="0" fontId="2" fillId="35" borderId="41" xfId="0" applyFont="1" applyFill="1" applyBorder="1" applyAlignment="1" applyProtection="1">
      <alignment vertical="top" wrapText="1"/>
      <protection locked="0"/>
    </xf>
    <xf numFmtId="0" fontId="2" fillId="35" borderId="42" xfId="0" applyFont="1" applyFill="1" applyBorder="1" applyAlignment="1" applyProtection="1">
      <alignment vertical="top" wrapText="1"/>
      <protection locked="0"/>
    </xf>
    <xf numFmtId="0" fontId="11" fillId="35" borderId="34" xfId="0" applyFont="1" applyFill="1" applyBorder="1" applyAlignment="1" applyProtection="1">
      <alignment horizontal="center" vertical="center" wrapText="1" readingOrder="1"/>
      <protection locked="0"/>
    </xf>
    <xf numFmtId="0" fontId="11" fillId="34" borderId="32" xfId="0" applyFont="1" applyFill="1" applyBorder="1" applyAlignment="1" applyProtection="1">
      <alignment vertical="top" wrapText="1" readingOrder="1"/>
      <protection locked="0"/>
    </xf>
    <xf numFmtId="0" fontId="11" fillId="36" borderId="43" xfId="0" applyFont="1" applyFill="1" applyBorder="1" applyAlignment="1" applyProtection="1">
      <alignment vertical="top" wrapText="1" readingOrder="1"/>
      <protection locked="0"/>
    </xf>
    <xf numFmtId="0" fontId="11" fillId="0" borderId="43" xfId="0" applyFont="1" applyBorder="1" applyAlignment="1" applyProtection="1">
      <alignment vertical="top" wrapText="1" readingOrder="1"/>
      <protection locked="0"/>
    </xf>
    <xf numFmtId="203" fontId="11" fillId="0" borderId="32" xfId="0" applyNumberFormat="1" applyFont="1" applyBorder="1" applyAlignment="1" applyProtection="1">
      <alignment horizontal="right" vertical="top" wrapText="1" readingOrder="1"/>
      <protection locked="0"/>
    </xf>
    <xf numFmtId="203" fontId="12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2" fillId="34" borderId="44" xfId="0" applyFont="1" applyFill="1" applyBorder="1" applyAlignment="1" applyProtection="1">
      <alignment vertical="top" wrapText="1"/>
      <protection locked="0"/>
    </xf>
    <xf numFmtId="0" fontId="12" fillId="0" borderId="45" xfId="0" applyFont="1" applyBorder="1" applyAlignment="1" applyProtection="1">
      <alignment horizontal="right" vertical="center" wrapText="1" readingOrder="1"/>
      <protection locked="0"/>
    </xf>
    <xf numFmtId="0" fontId="2" fillId="34" borderId="46" xfId="0" applyFont="1" applyFill="1" applyBorder="1" applyAlignment="1" applyProtection="1">
      <alignment vertical="top" wrapText="1"/>
      <protection locked="0"/>
    </xf>
    <xf numFmtId="0" fontId="2" fillId="34" borderId="47" xfId="0" applyFont="1" applyFill="1" applyBorder="1" applyAlignment="1" applyProtection="1">
      <alignment vertical="top" wrapText="1"/>
      <protection locked="0"/>
    </xf>
    <xf numFmtId="0" fontId="3" fillId="34" borderId="48" xfId="0" applyFont="1" applyFill="1" applyBorder="1" applyAlignment="1" applyProtection="1">
      <alignment horizontal="left" vertical="center" wrapText="1" readingOrder="1"/>
      <protection locked="0"/>
    </xf>
    <xf numFmtId="0" fontId="3" fillId="34" borderId="49" xfId="0" applyFont="1" applyFill="1" applyBorder="1" applyAlignment="1" applyProtection="1">
      <alignment horizontal="center" vertical="center" wrapText="1" readingOrder="1"/>
      <protection locked="0"/>
    </xf>
    <xf numFmtId="0" fontId="2" fillId="34" borderId="50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51" xfId="0" applyFont="1" applyFill="1" applyBorder="1" applyAlignment="1" applyProtection="1">
      <alignment vertical="top" wrapText="1"/>
      <protection locked="0"/>
    </xf>
    <xf numFmtId="0" fontId="3" fillId="34" borderId="52" xfId="0" applyFont="1" applyFill="1" applyBorder="1" applyAlignment="1" applyProtection="1">
      <alignment horizontal="center" vertical="center" wrapText="1" readingOrder="1"/>
      <protection locked="0"/>
    </xf>
    <xf numFmtId="0" fontId="2" fillId="34" borderId="53" xfId="0" applyFont="1" applyFill="1" applyBorder="1" applyAlignment="1" applyProtection="1">
      <alignment vertical="top" wrapText="1"/>
      <protection locked="0"/>
    </xf>
    <xf numFmtId="0" fontId="2" fillId="34" borderId="54" xfId="0" applyFont="1" applyFill="1" applyBorder="1" applyAlignment="1" applyProtection="1">
      <alignment vertical="top" wrapText="1"/>
      <protection locked="0"/>
    </xf>
    <xf numFmtId="0" fontId="2" fillId="34" borderId="55" xfId="0" applyFont="1" applyFill="1" applyBorder="1" applyAlignment="1" applyProtection="1">
      <alignment vertical="top" wrapText="1"/>
      <protection locked="0"/>
    </xf>
    <xf numFmtId="0" fontId="11" fillId="34" borderId="52" xfId="0" applyFont="1" applyFill="1" applyBorder="1" applyAlignment="1" applyProtection="1">
      <alignment horizontal="center" vertical="center" wrapText="1" readingOrder="1"/>
      <protection locked="0"/>
    </xf>
    <xf numFmtId="0" fontId="3" fillId="36" borderId="56" xfId="0" applyFont="1" applyFill="1" applyBorder="1" applyAlignment="1" applyProtection="1">
      <alignment vertical="top" wrapText="1" readingOrder="1"/>
      <protection locked="0"/>
    </xf>
    <xf numFmtId="204" fontId="11" fillId="0" borderId="21" xfId="0" applyNumberFormat="1" applyFont="1" applyBorder="1" applyAlignment="1" applyProtection="1">
      <alignment horizontal="right" vertical="center" wrapText="1" readingOrder="1"/>
      <protection locked="0"/>
    </xf>
    <xf numFmtId="204" fontId="1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" fillId="34" borderId="48" xfId="0" applyFont="1" applyFill="1" applyBorder="1" applyAlignment="1" applyProtection="1">
      <alignment vertical="top" wrapText="1"/>
      <protection locked="0"/>
    </xf>
    <xf numFmtId="204" fontId="3" fillId="0" borderId="21" xfId="0" applyNumberFormat="1" applyFont="1" applyBorder="1" applyAlignment="1" applyProtection="1">
      <alignment horizontal="right" vertical="top" wrapText="1" readingOrder="1"/>
      <protection locked="0"/>
    </xf>
    <xf numFmtId="204" fontId="14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/>
    </xf>
    <xf numFmtId="204" fontId="52" fillId="0" borderId="21" xfId="0" applyNumberFormat="1" applyFont="1" applyBorder="1" applyAlignment="1" applyProtection="1">
      <alignment horizontal="right" vertical="top" wrapText="1" readingOrder="1"/>
      <protection locked="0"/>
    </xf>
    <xf numFmtId="203" fontId="12" fillId="0" borderId="21" xfId="0" applyNumberFormat="1" applyFont="1" applyBorder="1" applyAlignment="1" applyProtection="1">
      <alignment horizontal="right" vertical="center" wrapText="1" readingOrder="1"/>
      <protection locked="0"/>
    </xf>
    <xf numFmtId="203" fontId="53" fillId="0" borderId="21" xfId="0" applyNumberFormat="1" applyFont="1" applyBorder="1" applyAlignment="1" applyProtection="1">
      <alignment vertical="top" wrapText="1" readingOrder="1"/>
      <protection locked="0"/>
    </xf>
    <xf numFmtId="0" fontId="2" fillId="36" borderId="57" xfId="0" applyFont="1" applyFill="1" applyBorder="1" applyAlignment="1" applyProtection="1">
      <alignment vertical="top" wrapText="1"/>
      <protection locked="0"/>
    </xf>
    <xf numFmtId="0" fontId="2" fillId="36" borderId="58" xfId="0" applyFont="1" applyFill="1" applyBorder="1" applyAlignment="1" applyProtection="1">
      <alignment vertical="top" wrapText="1"/>
      <protection locked="0"/>
    </xf>
    <xf numFmtId="0" fontId="2" fillId="36" borderId="59" xfId="0" applyFont="1" applyFill="1" applyBorder="1" applyAlignment="1" applyProtection="1">
      <alignment vertical="top" wrapText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60" xfId="0" applyFont="1" applyFill="1" applyBorder="1" applyAlignment="1" applyProtection="1">
      <alignment vertical="top" wrapText="1"/>
      <protection locked="0"/>
    </xf>
    <xf numFmtId="0" fontId="2" fillId="36" borderId="61" xfId="0" applyFont="1" applyFill="1" applyBorder="1" applyAlignment="1" applyProtection="1">
      <alignment vertical="top" wrapText="1"/>
      <protection locked="0"/>
    </xf>
    <xf numFmtId="0" fontId="2" fillId="36" borderId="62" xfId="0" applyFont="1" applyFill="1" applyBorder="1" applyAlignment="1" applyProtection="1">
      <alignment vertical="top" wrapText="1"/>
      <protection locked="0"/>
    </xf>
    <xf numFmtId="0" fontId="2" fillId="36" borderId="63" xfId="0" applyFont="1" applyFill="1" applyBorder="1" applyAlignment="1" applyProtection="1">
      <alignment vertical="top" wrapText="1"/>
      <protection locked="0"/>
    </xf>
    <xf numFmtId="0" fontId="11" fillId="0" borderId="64" xfId="0" applyFont="1" applyBorder="1" applyAlignment="1" applyProtection="1">
      <alignment horizontal="right" vertical="center" wrapText="1" readingOrder="1"/>
      <protection locked="0"/>
    </xf>
    <xf numFmtId="0" fontId="3" fillId="0" borderId="64" xfId="0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1" fillId="0" borderId="65" xfId="0" applyFont="1" applyBorder="1" applyAlignment="1" applyProtection="1">
      <alignment horizontal="center" vertical="top" wrapText="1" readingOrder="1"/>
      <protection locked="0"/>
    </xf>
    <xf numFmtId="0" fontId="11" fillId="0" borderId="27" xfId="0" applyFont="1" applyBorder="1" applyAlignment="1" applyProtection="1">
      <alignment vertical="center" wrapText="1" readingOrder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horizontal="right" vertical="center" wrapText="1" readingOrder="1"/>
      <protection locked="0"/>
    </xf>
    <xf numFmtId="0" fontId="11" fillId="0" borderId="23" xfId="0" applyFont="1" applyBorder="1" applyAlignment="1" applyProtection="1">
      <alignment vertical="center" wrapText="1" readingOrder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horizontal="center" vertical="center" wrapText="1" readingOrder="1"/>
      <protection locked="0"/>
    </xf>
    <xf numFmtId="0" fontId="11" fillId="0" borderId="23" xfId="0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13" fillId="0" borderId="0" xfId="0" applyFont="1" applyAlignment="1" applyProtection="1">
      <alignment vertical="top" wrapText="1" readingOrder="1"/>
      <protection locked="0"/>
    </xf>
    <xf numFmtId="0" fontId="1" fillId="0" borderId="28" xfId="0" applyFont="1" applyBorder="1" applyAlignment="1" applyProtection="1">
      <alignment horizontal="right" vertical="center" wrapText="1" readingOrder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23" xfId="0" applyFont="1" applyBorder="1" applyAlignment="1" applyProtection="1">
      <alignment horizontal="right" vertical="center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35" borderId="23" xfId="0" applyFont="1" applyFill="1" applyBorder="1" applyAlignment="1" applyProtection="1">
      <alignment horizontal="center" vertical="center" wrapText="1" readingOrder="1"/>
      <protection locked="0"/>
    </xf>
    <xf numFmtId="0" fontId="3" fillId="35" borderId="24" xfId="0" applyFont="1" applyFill="1" applyBorder="1" applyAlignment="1" applyProtection="1">
      <alignment horizontal="center" vertical="center" wrapText="1" readingOrder="1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2" fillId="0" borderId="69" xfId="0" applyFont="1" applyBorder="1" applyAlignment="1" applyProtection="1">
      <alignment vertical="top" wrapText="1"/>
      <protection locked="0"/>
    </xf>
    <xf numFmtId="0" fontId="3" fillId="35" borderId="25" xfId="0" applyFont="1" applyFill="1" applyBorder="1" applyAlignment="1" applyProtection="1">
      <alignment horizontal="center" vertical="center" wrapText="1" readingOrder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2" fillId="0" borderId="70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vertical="top" wrapText="1" readingOrder="1"/>
      <protection locked="0"/>
    </xf>
    <xf numFmtId="0" fontId="2" fillId="0" borderId="71" xfId="0" applyFont="1" applyBorder="1" applyAlignment="1" applyProtection="1">
      <alignment vertical="top" wrapText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horizontal="center" vertical="top" wrapText="1" readingOrder="1"/>
      <protection locked="0"/>
    </xf>
    <xf numFmtId="203" fontId="11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22" xfId="0" applyFont="1" applyBorder="1" applyAlignment="1" applyProtection="1">
      <alignment vertical="top" wrapText="1" readingOrder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horizontal="center" vertical="top" wrapText="1" readingOrder="1"/>
      <protection locked="0"/>
    </xf>
    <xf numFmtId="203" fontId="3" fillId="0" borderId="2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73" xfId="0" applyFont="1" applyBorder="1" applyAlignment="1" applyProtection="1">
      <alignment horizontal="center" vertical="top" wrapText="1" readingOrder="1"/>
      <protection locked="0"/>
    </xf>
    <xf numFmtId="0" fontId="2" fillId="0" borderId="74" xfId="0" applyFont="1" applyBorder="1" applyAlignment="1" applyProtection="1">
      <alignment vertical="top" wrapText="1"/>
      <protection locked="0"/>
    </xf>
    <xf numFmtId="0" fontId="2" fillId="0" borderId="75" xfId="0" applyFont="1" applyBorder="1" applyAlignment="1" applyProtection="1">
      <alignment vertical="top" wrapText="1"/>
      <protection locked="0"/>
    </xf>
    <xf numFmtId="0" fontId="11" fillId="0" borderId="73" xfId="0" applyFont="1" applyBorder="1" applyAlignment="1" applyProtection="1">
      <alignment horizontal="center" vertical="top" wrapText="1" readingOrder="1"/>
      <protection locked="0"/>
    </xf>
    <xf numFmtId="203" fontId="3" fillId="0" borderId="73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21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8" fillId="0" borderId="21" xfId="0" applyFont="1" applyBorder="1" applyAlignment="1" applyProtection="1">
      <alignment horizontal="right" vertical="center" wrapText="1" readingOrder="1"/>
      <protection locked="0"/>
    </xf>
    <xf numFmtId="0" fontId="0" fillId="0" borderId="71" xfId="0" applyBorder="1" applyAlignment="1" applyProtection="1">
      <alignment vertical="top" wrapText="1"/>
      <protection locked="0"/>
    </xf>
    <xf numFmtId="0" fontId="0" fillId="0" borderId="72" xfId="0" applyBorder="1" applyAlignment="1" applyProtection="1">
      <alignment vertical="top" wrapText="1"/>
      <protection locked="0"/>
    </xf>
    <xf numFmtId="203" fontId="1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203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8" fillId="34" borderId="2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8" fillId="34" borderId="22" xfId="0" applyFont="1" applyFill="1" applyBorder="1" applyAlignment="1" applyProtection="1">
      <alignment horizontal="center" vertical="center" wrapText="1" readingOrder="1"/>
      <protection locked="0"/>
    </xf>
    <xf numFmtId="0" fontId="0" fillId="0" borderId="55" xfId="0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11" fillId="0" borderId="32" xfId="0" applyFont="1" applyBorder="1" applyAlignment="1" applyProtection="1">
      <alignment wrapText="1" readingOrder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203" fontId="11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wrapText="1" readingOrder="1"/>
      <protection locked="0"/>
    </xf>
    <xf numFmtId="203" fontId="11" fillId="0" borderId="32" xfId="0" applyNumberFormat="1" applyFont="1" applyBorder="1" applyAlignment="1" applyProtection="1">
      <alignment horizontal="right" wrapText="1" readingOrder="1"/>
      <protection locked="0"/>
    </xf>
    <xf numFmtId="0" fontId="11" fillId="0" borderId="34" xfId="0" applyFont="1" applyBorder="1" applyAlignment="1" applyProtection="1">
      <alignment horizontal="right" wrapText="1" readingOrder="1"/>
      <protection locked="0"/>
    </xf>
    <xf numFmtId="0" fontId="2" fillId="0" borderId="76" xfId="0" applyFont="1" applyBorder="1" applyAlignment="1" applyProtection="1">
      <alignment vertical="top" wrapText="1"/>
      <protection locked="0"/>
    </xf>
    <xf numFmtId="0" fontId="3" fillId="0" borderId="45" xfId="0" applyFont="1" applyBorder="1" applyAlignment="1" applyProtection="1">
      <alignment horizontal="right" vertical="center" wrapText="1" readingOrder="1"/>
      <protection locked="0"/>
    </xf>
    <xf numFmtId="203" fontId="3" fillId="0" borderId="77" xfId="0" applyNumberFormat="1" applyFont="1" applyBorder="1" applyAlignment="1" applyProtection="1">
      <alignment horizontal="right" wrapText="1" readingOrder="1"/>
      <protection locked="0"/>
    </xf>
    <xf numFmtId="0" fontId="2" fillId="0" borderId="78" xfId="0" applyFont="1" applyBorder="1" applyAlignment="1" applyProtection="1">
      <alignment vertical="top" wrapText="1"/>
      <protection locked="0"/>
    </xf>
    <xf numFmtId="0" fontId="11" fillId="0" borderId="32" xfId="0" applyFont="1" applyBorder="1" applyAlignment="1" applyProtection="1">
      <alignment vertical="center" wrapText="1" readingOrder="1"/>
      <protection locked="0"/>
    </xf>
    <xf numFmtId="0" fontId="11" fillId="0" borderId="33" xfId="0" applyFont="1" applyBorder="1" applyAlignment="1" applyProtection="1">
      <alignment horizontal="right" vertical="top" wrapText="1" readingOrder="1"/>
      <protection locked="0"/>
    </xf>
    <xf numFmtId="0" fontId="11" fillId="0" borderId="35" xfId="0" applyFont="1" applyBorder="1" applyAlignment="1" applyProtection="1">
      <alignment horizontal="center" vertical="center" wrapText="1" readingOrder="1"/>
      <protection locked="0"/>
    </xf>
    <xf numFmtId="0" fontId="11" fillId="0" borderId="41" xfId="0" applyFont="1" applyBorder="1" applyAlignment="1" applyProtection="1">
      <alignment horizontal="center" vertical="center" wrapText="1" readingOrder="1"/>
      <protection locked="0"/>
    </xf>
    <xf numFmtId="0" fontId="12" fillId="0" borderId="32" xfId="0" applyFont="1" applyBorder="1" applyAlignment="1" applyProtection="1">
      <alignment horizontal="right" vertical="center" wrapText="1" readingOrder="1"/>
      <protection locked="0"/>
    </xf>
    <xf numFmtId="203" fontId="12" fillId="0" borderId="32" xfId="0" applyNumberFormat="1" applyFont="1" applyBorder="1" applyAlignment="1" applyProtection="1">
      <alignment horizontal="right" vertical="top" wrapText="1" readingOrder="1"/>
      <protection locked="0"/>
    </xf>
    <xf numFmtId="203" fontId="11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79" xfId="0" applyFont="1" applyBorder="1" applyAlignment="1" applyProtection="1">
      <alignment horizontal="right" vertical="top" wrapText="1" readingOrder="1"/>
      <protection locked="0"/>
    </xf>
    <xf numFmtId="0" fontId="11" fillId="0" borderId="32" xfId="0" applyFont="1" applyBorder="1" applyAlignment="1" applyProtection="1">
      <alignment vertical="top" wrapText="1" readingOrder="1"/>
      <protection locked="0"/>
    </xf>
    <xf numFmtId="0" fontId="11" fillId="34" borderId="32" xfId="0" applyFont="1" applyFill="1" applyBorder="1" applyAlignment="1" applyProtection="1">
      <alignment vertical="top" wrapText="1" readingOrder="1"/>
      <protection locked="0"/>
    </xf>
    <xf numFmtId="0" fontId="2" fillId="34" borderId="80" xfId="0" applyFont="1" applyFill="1" applyBorder="1" applyAlignment="1" applyProtection="1">
      <alignment vertical="top" wrapText="1"/>
      <protection locked="0"/>
    </xf>
    <xf numFmtId="0" fontId="2" fillId="34" borderId="44" xfId="0" applyFont="1" applyFill="1" applyBorder="1" applyAlignment="1" applyProtection="1">
      <alignment vertical="top" wrapText="1"/>
      <protection locked="0"/>
    </xf>
    <xf numFmtId="0" fontId="11" fillId="0" borderId="45" xfId="0" applyFont="1" applyBorder="1" applyAlignment="1" applyProtection="1">
      <alignment vertical="top" wrapText="1" readingOrder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11" fillId="0" borderId="31" xfId="0" applyFont="1" applyBorder="1" applyAlignment="1" applyProtection="1">
      <alignment horizontal="right" vertical="top" wrapText="1" readingOrder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vertical="top" wrapText="1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11" fillId="35" borderId="81" xfId="0" applyFont="1" applyFill="1" applyBorder="1" applyAlignment="1" applyProtection="1">
      <alignment horizontal="center" vertical="center" wrapText="1" readingOrder="1"/>
      <protection locked="0"/>
    </xf>
    <xf numFmtId="0" fontId="2" fillId="35" borderId="80" xfId="0" applyFont="1" applyFill="1" applyBorder="1" applyAlignment="1" applyProtection="1">
      <alignment vertical="top" wrapText="1"/>
      <protection locked="0"/>
    </xf>
    <xf numFmtId="0" fontId="2" fillId="35" borderId="82" xfId="0" applyFont="1" applyFill="1" applyBorder="1" applyAlignment="1" applyProtection="1">
      <alignment vertical="top" wrapText="1"/>
      <protection locked="0"/>
    </xf>
    <xf numFmtId="0" fontId="3" fillId="35" borderId="38" xfId="0" applyFont="1" applyFill="1" applyBorder="1" applyAlignment="1" applyProtection="1">
      <alignment horizontal="left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3" fillId="35" borderId="32" xfId="0" applyFont="1" applyFill="1" applyBorder="1" applyAlignment="1" applyProtection="1">
      <alignment horizontal="center" vertical="center" wrapText="1" readingOrder="1"/>
      <protection locked="0"/>
    </xf>
    <xf numFmtId="0" fontId="2" fillId="35" borderId="44" xfId="0" applyFont="1" applyFill="1" applyBorder="1" applyAlignment="1" applyProtection="1">
      <alignment vertical="top" wrapText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3" fillId="35" borderId="34" xfId="0" applyFont="1" applyFill="1" applyBorder="1" applyAlignment="1" applyProtection="1">
      <alignment horizontal="center" vertical="center" wrapText="1" readingOrder="1"/>
      <protection locked="0"/>
    </xf>
    <xf numFmtId="0" fontId="2" fillId="0" borderId="83" xfId="0" applyFont="1" applyBorder="1" applyAlignment="1" applyProtection="1">
      <alignment vertical="top" wrapText="1"/>
      <protection locked="0"/>
    </xf>
    <xf numFmtId="0" fontId="2" fillId="35" borderId="38" xfId="0" applyFont="1" applyFill="1" applyBorder="1" applyAlignment="1" applyProtection="1">
      <alignment vertical="top" wrapText="1"/>
      <protection locked="0"/>
    </xf>
    <xf numFmtId="0" fontId="2" fillId="35" borderId="84" xfId="0" applyFont="1" applyFill="1" applyBorder="1" applyAlignment="1" applyProtection="1">
      <alignment vertical="top" wrapText="1"/>
      <protection locked="0"/>
    </xf>
    <xf numFmtId="0" fontId="2" fillId="0" borderId="85" xfId="0" applyFont="1" applyBorder="1" applyAlignment="1" applyProtection="1">
      <alignment vertical="top" wrapText="1"/>
      <protection locked="0"/>
    </xf>
    <xf numFmtId="0" fontId="3" fillId="35" borderId="81" xfId="0" applyFont="1" applyFill="1" applyBorder="1" applyAlignment="1" applyProtection="1">
      <alignment horizontal="center" vertical="center" wrapText="1" readingOrder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11" fillId="36" borderId="43" xfId="0" applyFont="1" applyFill="1" applyBorder="1" applyAlignment="1" applyProtection="1">
      <alignment vertical="top" wrapText="1" readingOrder="1"/>
      <protection locked="0"/>
    </xf>
    <xf numFmtId="0" fontId="2" fillId="36" borderId="86" xfId="0" applyFont="1" applyFill="1" applyBorder="1" applyAlignment="1" applyProtection="1">
      <alignment vertical="top" wrapText="1"/>
      <protection locked="0"/>
    </xf>
    <xf numFmtId="0" fontId="11" fillId="35" borderId="34" xfId="0" applyFont="1" applyFill="1" applyBorder="1" applyAlignment="1" applyProtection="1">
      <alignment horizontal="center" vertical="center" wrapText="1" readingOrder="1"/>
      <protection locked="0"/>
    </xf>
    <xf numFmtId="204" fontId="1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" fillId="36" borderId="21" xfId="0" applyFont="1" applyFill="1" applyBorder="1" applyAlignment="1" applyProtection="1">
      <alignment horizontal="right" vertical="top" wrapText="1" readingOrder="1"/>
      <protection locked="0"/>
    </xf>
    <xf numFmtId="0" fontId="11" fillId="35" borderId="21" xfId="0" applyFont="1" applyFill="1" applyBorder="1" applyAlignment="1" applyProtection="1">
      <alignment vertical="top" wrapText="1" readingOrder="1"/>
      <protection locked="0"/>
    </xf>
    <xf numFmtId="0" fontId="2" fillId="35" borderId="87" xfId="0" applyFont="1" applyFill="1" applyBorder="1" applyAlignment="1" applyProtection="1">
      <alignment vertical="top" wrapText="1"/>
      <protection locked="0"/>
    </xf>
    <xf numFmtId="0" fontId="2" fillId="35" borderId="22" xfId="0" applyFont="1" applyFill="1" applyBorder="1" applyAlignment="1" applyProtection="1">
      <alignment vertical="top" wrapText="1"/>
      <protection locked="0"/>
    </xf>
    <xf numFmtId="0" fontId="11" fillId="0" borderId="88" xfId="0" applyFont="1" applyBorder="1" applyAlignment="1" applyProtection="1">
      <alignment vertical="top" wrapText="1" readingOrder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11" fillId="0" borderId="72" xfId="0" applyFont="1" applyBorder="1" applyAlignment="1" applyProtection="1">
      <alignment horizontal="right" vertical="top" wrapText="1" readingOrder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204" fontId="11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56" xfId="0" applyFont="1" applyBorder="1" applyAlignment="1" applyProtection="1">
      <alignment vertical="top" wrapText="1" readingOrder="1"/>
      <protection locked="0"/>
    </xf>
    <xf numFmtId="0" fontId="2" fillId="0" borderId="89" xfId="0" applyFont="1" applyBorder="1" applyAlignment="1" applyProtection="1">
      <alignment vertical="top" wrapText="1"/>
      <protection locked="0"/>
    </xf>
    <xf numFmtId="0" fontId="11" fillId="0" borderId="90" xfId="0" applyFont="1" applyBorder="1" applyAlignment="1" applyProtection="1">
      <alignment horizontal="right" vertical="top" wrapText="1" readingOrder="1"/>
      <protection locked="0"/>
    </xf>
    <xf numFmtId="0" fontId="1" fillId="0" borderId="21" xfId="0" applyFont="1" applyBorder="1" applyAlignment="1" applyProtection="1">
      <alignment horizontal="right" vertical="center" wrapText="1" readingOrder="1"/>
      <protection locked="0"/>
    </xf>
    <xf numFmtId="0" fontId="3" fillId="34" borderId="50" xfId="0" applyFont="1" applyFill="1" applyBorder="1" applyAlignment="1" applyProtection="1">
      <alignment horizontal="left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53" xfId="0" applyFont="1" applyFill="1" applyBorder="1" applyAlignment="1" applyProtection="1">
      <alignment vertical="top" wrapText="1"/>
      <protection locked="0"/>
    </xf>
    <xf numFmtId="0" fontId="2" fillId="34" borderId="54" xfId="0" applyFont="1" applyFill="1" applyBorder="1" applyAlignment="1" applyProtection="1">
      <alignment vertical="top" wrapText="1"/>
      <protection locked="0"/>
    </xf>
    <xf numFmtId="0" fontId="11" fillId="34" borderId="49" xfId="0" applyFont="1" applyFill="1" applyBorder="1" applyAlignment="1" applyProtection="1">
      <alignment horizontal="center" vertical="center" wrapText="1" readingOrder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34" borderId="91" xfId="0" applyFont="1" applyFill="1" applyBorder="1" applyAlignment="1" applyProtection="1">
      <alignment vertical="top" wrapText="1"/>
      <protection locked="0"/>
    </xf>
    <xf numFmtId="0" fontId="2" fillId="0" borderId="92" xfId="0" applyFont="1" applyBorder="1" applyAlignment="1" applyProtection="1">
      <alignment vertical="top" wrapText="1"/>
      <protection locked="0"/>
    </xf>
    <xf numFmtId="0" fontId="2" fillId="34" borderId="93" xfId="0" applyFont="1" applyFill="1" applyBorder="1" applyAlignment="1" applyProtection="1">
      <alignment vertical="top" wrapText="1"/>
      <protection locked="0"/>
    </xf>
    <xf numFmtId="0" fontId="3" fillId="34" borderId="49" xfId="0" applyFont="1" applyFill="1" applyBorder="1" applyAlignment="1" applyProtection="1">
      <alignment horizontal="center" vertical="center" wrapText="1" readingOrder="1"/>
      <protection locked="0"/>
    </xf>
    <xf numFmtId="0" fontId="3" fillId="34" borderId="21" xfId="0" applyFont="1" applyFill="1" applyBorder="1" applyAlignment="1" applyProtection="1">
      <alignment horizontal="center" vertical="center" wrapText="1" readingOrder="1"/>
      <protection locked="0"/>
    </xf>
    <xf numFmtId="0" fontId="2" fillId="34" borderId="87" xfId="0" applyFont="1" applyFill="1" applyBorder="1" applyAlignment="1" applyProtection="1">
      <alignment vertical="top" wrapText="1"/>
      <protection locked="0"/>
    </xf>
    <xf numFmtId="0" fontId="2" fillId="34" borderId="22" xfId="0" applyFont="1" applyFill="1" applyBorder="1" applyAlignment="1" applyProtection="1">
      <alignment vertical="top" wrapText="1"/>
      <protection locked="0"/>
    </xf>
    <xf numFmtId="0" fontId="3" fillId="34" borderId="52" xfId="0" applyFont="1" applyFill="1" applyBorder="1" applyAlignment="1" applyProtection="1">
      <alignment horizontal="center" vertical="center" wrapText="1" readingOrder="1"/>
      <protection locked="0"/>
    </xf>
    <xf numFmtId="0" fontId="2" fillId="0" borderId="94" xfId="0" applyFont="1" applyBorder="1" applyAlignment="1" applyProtection="1">
      <alignment vertical="top" wrapText="1"/>
      <protection locked="0"/>
    </xf>
    <xf numFmtId="0" fontId="2" fillId="0" borderId="95" xfId="0" applyFont="1" applyBorder="1" applyAlignment="1" applyProtection="1">
      <alignment vertical="top" wrapText="1"/>
      <protection locked="0"/>
    </xf>
    <xf numFmtId="0" fontId="11" fillId="34" borderId="52" xfId="0" applyFont="1" applyFill="1" applyBorder="1" applyAlignment="1" applyProtection="1">
      <alignment horizontal="center" vertical="center" wrapText="1" readingOrder="1"/>
      <protection locked="0"/>
    </xf>
    <xf numFmtId="204" fontId="3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52" fillId="0" borderId="21" xfId="0" applyFont="1" applyBorder="1" applyAlignment="1" applyProtection="1">
      <alignment horizontal="right" vertical="center" wrapText="1" readingOrder="1"/>
      <protection locked="0"/>
    </xf>
    <xf numFmtId="0" fontId="54" fillId="0" borderId="71" xfId="0" applyFont="1" applyBorder="1" applyAlignment="1" applyProtection="1">
      <alignment vertical="top" wrapText="1"/>
      <protection locked="0"/>
    </xf>
    <xf numFmtId="0" fontId="54" fillId="0" borderId="72" xfId="0" applyFont="1" applyBorder="1" applyAlignment="1" applyProtection="1">
      <alignment vertical="top" wrapText="1"/>
      <protection locked="0"/>
    </xf>
    <xf numFmtId="0" fontId="53" fillId="0" borderId="21" xfId="0" applyFont="1" applyBorder="1" applyAlignment="1" applyProtection="1">
      <alignment horizontal="right" vertical="center" wrapText="1" readingOrder="1"/>
      <protection locked="0"/>
    </xf>
    <xf numFmtId="204" fontId="52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21" xfId="0" applyFont="1" applyBorder="1" applyAlignment="1" applyProtection="1">
      <alignment horizontal="right" vertical="center" wrapText="1" readingOrder="1"/>
      <protection locked="0"/>
    </xf>
    <xf numFmtId="204" fontId="14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96" xfId="0" applyFont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97" xfId="0" applyFont="1" applyBorder="1" applyAlignment="1" applyProtection="1">
      <alignment vertical="top" wrapText="1"/>
      <protection locked="0"/>
    </xf>
    <xf numFmtId="0" fontId="2" fillId="34" borderId="50" xfId="0" applyFont="1" applyFill="1" applyBorder="1" applyAlignment="1" applyProtection="1">
      <alignment vertical="top" wrapText="1"/>
      <protection locked="0"/>
    </xf>
    <xf numFmtId="0" fontId="3" fillId="34" borderId="50" xfId="0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1" fillId="0" borderId="17" xfId="0" applyNumberFormat="1" applyFont="1" applyFill="1" applyBorder="1" applyAlignment="1">
      <alignment horizontal="center" vertical="center" wrapText="1" readingOrder="1"/>
    </xf>
    <xf numFmtId="0" fontId="51" fillId="0" borderId="19" xfId="0" applyNumberFormat="1" applyFont="1" applyFill="1" applyBorder="1" applyAlignment="1">
      <alignment horizontal="center" vertical="center" wrapText="1" readingOrder="1"/>
    </xf>
    <xf numFmtId="201" fontId="51" fillId="0" borderId="17" xfId="0" applyNumberFormat="1" applyFont="1" applyFill="1" applyBorder="1" applyAlignment="1">
      <alignment horizontal="center" vertical="center" wrapText="1" readingOrder="1"/>
    </xf>
    <xf numFmtId="0" fontId="51" fillId="0" borderId="18" xfId="0" applyNumberFormat="1" applyFont="1" applyFill="1" applyBorder="1" applyAlignment="1">
      <alignment horizontal="center" vertical="center" wrapText="1" readingOrder="1"/>
    </xf>
    <xf numFmtId="201" fontId="2" fillId="0" borderId="17" xfId="33" applyFont="1" applyFill="1" applyBorder="1" applyAlignment="1">
      <alignment horizontal="right" vertical="top" wrapText="1"/>
    </xf>
    <xf numFmtId="201" fontId="2" fillId="0" borderId="18" xfId="33" applyFont="1" applyFill="1" applyBorder="1" applyAlignment="1">
      <alignment horizontal="right" vertical="top" wrapText="1"/>
    </xf>
    <xf numFmtId="201" fontId="2" fillId="0" borderId="19" xfId="33" applyFont="1" applyFill="1" applyBorder="1" applyAlignment="1">
      <alignment horizontal="right" vertical="top" wrapText="1"/>
    </xf>
    <xf numFmtId="205" fontId="51" fillId="0" borderId="17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2" fillId="0" borderId="102" xfId="0" applyNumberFormat="1" applyFont="1" applyFill="1" applyBorder="1" applyAlignment="1">
      <alignment vertical="top" wrapText="1"/>
    </xf>
    <xf numFmtId="15" fontId="50" fillId="0" borderId="17" xfId="0" applyNumberFormat="1" applyFont="1" applyFill="1" applyBorder="1" applyAlignment="1">
      <alignment horizontal="center" vertical="center" wrapText="1" readingOrder="1"/>
    </xf>
    <xf numFmtId="0" fontId="50" fillId="0" borderId="19" xfId="0" applyNumberFormat="1" applyFont="1" applyFill="1" applyBorder="1" applyAlignment="1">
      <alignment horizontal="center" vertical="center" wrapText="1" readingOrder="1"/>
    </xf>
    <xf numFmtId="205" fontId="50" fillId="0" borderId="17" xfId="0" applyNumberFormat="1" applyFont="1" applyFill="1" applyBorder="1" applyAlignment="1">
      <alignment horizontal="right" vertical="center" wrapText="1" readingOrder="1"/>
    </xf>
    <xf numFmtId="205" fontId="50" fillId="0" borderId="18" xfId="0" applyNumberFormat="1" applyFont="1" applyFill="1" applyBorder="1" applyAlignment="1">
      <alignment horizontal="right" vertical="center" wrapText="1" readingOrder="1"/>
    </xf>
    <xf numFmtId="205" fontId="50" fillId="0" borderId="19" xfId="0" applyNumberFormat="1" applyFont="1" applyFill="1" applyBorder="1" applyAlignment="1">
      <alignment horizontal="right" vertical="center" wrapText="1" readingOrder="1"/>
    </xf>
    <xf numFmtId="201" fontId="50" fillId="0" borderId="17" xfId="33" applyFont="1" applyFill="1" applyBorder="1" applyAlignment="1">
      <alignment horizontal="center" vertical="center" wrapText="1" readingOrder="1"/>
    </xf>
    <xf numFmtId="201" fontId="50" fillId="0" borderId="18" xfId="33" applyFont="1" applyFill="1" applyBorder="1" applyAlignment="1">
      <alignment horizontal="center" vertical="center" wrapText="1" readingOrder="1"/>
    </xf>
    <xf numFmtId="201" fontId="50" fillId="0" borderId="19" xfId="33" applyFont="1" applyFill="1" applyBorder="1" applyAlignment="1">
      <alignment horizontal="center" vertical="center" wrapText="1" readingOrder="1"/>
    </xf>
    <xf numFmtId="201" fontId="50" fillId="0" borderId="17" xfId="0" applyNumberFormat="1" applyFont="1" applyFill="1" applyBorder="1" applyAlignment="1">
      <alignment horizontal="center" vertical="center" wrapText="1" readingOrder="1"/>
    </xf>
    <xf numFmtId="201" fontId="50" fillId="0" borderId="18" xfId="0" applyNumberFormat="1" applyFont="1" applyFill="1" applyBorder="1" applyAlignment="1">
      <alignment horizontal="center" vertical="center" wrapText="1" readingOrder="1"/>
    </xf>
    <xf numFmtId="201" fontId="50" fillId="0" borderId="19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/>
    </xf>
    <xf numFmtId="0" fontId="2" fillId="0" borderId="102" xfId="0" applyNumberFormat="1" applyFont="1" applyFill="1" applyBorder="1" applyAlignment="1">
      <alignment horizontal="left" vertical="top" wrapText="1"/>
    </xf>
    <xf numFmtId="15" fontId="50" fillId="0" borderId="103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5" fontId="50" fillId="0" borderId="103" xfId="0" applyNumberFormat="1" applyFont="1" applyFill="1" applyBorder="1" applyAlignment="1">
      <alignment horizontal="right" vertical="center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15" fontId="50" fillId="0" borderId="19" xfId="0" applyNumberFormat="1" applyFont="1" applyFill="1" applyBorder="1" applyAlignment="1">
      <alignment horizontal="center" vertical="center" wrapText="1" readingOrder="1"/>
    </xf>
    <xf numFmtId="15" fontId="51" fillId="0" borderId="17" xfId="0" applyNumberFormat="1" applyFont="1" applyFill="1" applyBorder="1" applyAlignment="1">
      <alignment horizontal="left" vertical="center" wrapText="1" readingOrder="1"/>
    </xf>
    <xf numFmtId="15" fontId="51" fillId="0" borderId="19" xfId="0" applyNumberFormat="1" applyFont="1" applyFill="1" applyBorder="1" applyAlignment="1">
      <alignment horizontal="left" vertical="center" wrapText="1" readingOrder="1"/>
    </xf>
    <xf numFmtId="0" fontId="51" fillId="0" borderId="103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50" fillId="0" borderId="104" xfId="0" applyNumberFormat="1" applyFont="1" applyFill="1" applyBorder="1" applyAlignment="1">
      <alignment horizontal="left" vertical="top" wrapText="1" readingOrder="1"/>
    </xf>
    <xf numFmtId="0" fontId="50" fillId="0" borderId="105" xfId="0" applyNumberFormat="1" applyFont="1" applyFill="1" applyBorder="1" applyAlignment="1">
      <alignment horizontal="left" vertical="top" wrapText="1" readingOrder="1"/>
    </xf>
    <xf numFmtId="0" fontId="2" fillId="0" borderId="105" xfId="0" applyNumberFormat="1" applyFont="1" applyFill="1" applyBorder="1" applyAlignment="1">
      <alignment horizontal="left" vertical="top" wrapText="1"/>
    </xf>
    <xf numFmtId="0" fontId="2" fillId="0" borderId="106" xfId="0" applyNumberFormat="1" applyFont="1" applyFill="1" applyBorder="1" applyAlignment="1">
      <alignment horizontal="left" vertical="top" wrapText="1"/>
    </xf>
    <xf numFmtId="0" fontId="50" fillId="0" borderId="103" xfId="0" applyNumberFormat="1" applyFont="1" applyFill="1" applyBorder="1" applyAlignment="1">
      <alignment horizontal="center" vertical="center" wrapText="1" readingOrder="1"/>
    </xf>
    <xf numFmtId="205" fontId="50" fillId="0" borderId="107" xfId="0" applyNumberFormat="1" applyFont="1" applyFill="1" applyBorder="1" applyAlignment="1">
      <alignment horizontal="right" vertical="center" wrapText="1" readingOrder="1"/>
    </xf>
    <xf numFmtId="205" fontId="50" fillId="0" borderId="106" xfId="0" applyNumberFormat="1" applyFont="1" applyFill="1" applyBorder="1" applyAlignment="1">
      <alignment horizontal="right" vertical="center" wrapText="1" readingOrder="1"/>
    </xf>
    <xf numFmtId="0" fontId="2" fillId="0" borderId="106" xfId="0" applyNumberFormat="1" applyFont="1" applyFill="1" applyBorder="1" applyAlignment="1">
      <alignment vertical="top" wrapText="1"/>
    </xf>
    <xf numFmtId="0" fontId="51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50" fillId="0" borderId="108" xfId="0" applyNumberFormat="1" applyFont="1" applyFill="1" applyBorder="1" applyAlignment="1">
      <alignment vertical="top" wrapText="1" readingOrder="1"/>
    </xf>
    <xf numFmtId="0" fontId="50" fillId="0" borderId="109" xfId="0" applyNumberFormat="1" applyFont="1" applyFill="1" applyBorder="1" applyAlignment="1">
      <alignment horizontal="left" vertical="top" wrapText="1" readingOrder="1"/>
    </xf>
    <xf numFmtId="0" fontId="50" fillId="0" borderId="0" xfId="0" applyNumberFormat="1" applyFont="1" applyFill="1" applyBorder="1" applyAlignment="1">
      <alignment vertical="center" wrapText="1" readingOrder="1"/>
    </xf>
    <xf numFmtId="201" fontId="50" fillId="0" borderId="17" xfId="33" applyFont="1" applyFill="1" applyBorder="1" applyAlignment="1">
      <alignment horizontal="right" vertical="center" wrapText="1" readingOrder="1"/>
    </xf>
    <xf numFmtId="201" fontId="50" fillId="0" borderId="18" xfId="33" applyFont="1" applyFill="1" applyBorder="1" applyAlignment="1">
      <alignment horizontal="right" vertical="center" wrapText="1" readingOrder="1"/>
    </xf>
    <xf numFmtId="0" fontId="50" fillId="0" borderId="18" xfId="0" applyNumberFormat="1" applyFont="1" applyFill="1" applyBorder="1" applyAlignment="1">
      <alignment horizontal="right" vertical="center" wrapText="1" readingOrder="1"/>
    </xf>
    <xf numFmtId="0" fontId="50" fillId="0" borderId="19" xfId="0" applyNumberFormat="1" applyFont="1" applyFill="1" applyBorder="1" applyAlignment="1">
      <alignment horizontal="righ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33" borderId="103" xfId="0" applyNumberFormat="1" applyFont="1" applyFill="1" applyBorder="1" applyAlignment="1">
      <alignment horizontal="center" vertical="center" wrapText="1" readingOrder="1"/>
    </xf>
    <xf numFmtId="0" fontId="51" fillId="0" borderId="103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201" fontId="50" fillId="0" borderId="19" xfId="33" applyFont="1" applyFill="1" applyBorder="1" applyAlignment="1">
      <alignment horizontal="right" vertical="center" wrapText="1" readingOrder="1"/>
    </xf>
    <xf numFmtId="0" fontId="50" fillId="0" borderId="0" xfId="0" applyNumberFormat="1" applyFont="1" applyFill="1" applyBorder="1" applyAlignment="1">
      <alignment horizontal="left" vertical="center" wrapText="1" readingOrder="1"/>
    </xf>
    <xf numFmtId="0" fontId="3" fillId="34" borderId="47" xfId="0" applyFont="1" applyFill="1" applyBorder="1" applyAlignment="1" applyProtection="1">
      <alignment horizontal="left" vertical="center" wrapText="1" readingOrder="1"/>
      <protection locked="0"/>
    </xf>
    <xf numFmtId="0" fontId="2" fillId="34" borderId="47" xfId="0" applyFont="1" applyFill="1" applyBorder="1" applyAlignment="1" applyProtection="1">
      <alignment vertical="top" wrapText="1"/>
      <protection locked="0"/>
    </xf>
    <xf numFmtId="203" fontId="1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3" fillId="0" borderId="21" xfId="0" applyFont="1" applyBorder="1" applyAlignment="1" applyProtection="1">
      <alignment horizontal="right" vertical="top" wrapText="1" readingOrder="1"/>
      <protection locked="0"/>
    </xf>
    <xf numFmtId="203" fontId="53" fillId="0" borderId="21" xfId="0" applyNumberFormat="1" applyFont="1" applyBorder="1" applyAlignment="1" applyProtection="1">
      <alignment vertical="top" wrapText="1" readingOrder="1"/>
      <protection locked="0"/>
    </xf>
    <xf numFmtId="0" fontId="3" fillId="0" borderId="64" xfId="0" applyFont="1" applyBorder="1" applyAlignment="1" applyProtection="1">
      <alignment horizontal="right" vertical="top" wrapText="1" readingOrder="1"/>
      <protection locked="0"/>
    </xf>
    <xf numFmtId="0" fontId="2" fillId="0" borderId="11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horizontal="right" vertical="center" wrapText="1" readingOrder="1"/>
      <protection locked="0"/>
    </xf>
    <xf numFmtId="0" fontId="11" fillId="35" borderId="0" xfId="0" applyFont="1" applyFill="1" applyAlignment="1" applyProtection="1">
      <alignment horizontal="center" vertical="center" wrapText="1" readingOrder="1"/>
      <protection locked="0"/>
    </xf>
    <xf numFmtId="0" fontId="3" fillId="35" borderId="0" xfId="0" applyFont="1" applyFill="1" applyAlignment="1" applyProtection="1">
      <alignment horizontal="center" vertical="center" wrapText="1" readingOrder="1"/>
      <protection locked="0"/>
    </xf>
    <xf numFmtId="0" fontId="11" fillId="0" borderId="64" xfId="0" applyFont="1" applyBorder="1" applyAlignment="1" applyProtection="1">
      <alignment vertical="top" wrapText="1" readingOrder="1"/>
      <protection locked="0"/>
    </xf>
    <xf numFmtId="0" fontId="11" fillId="0" borderId="64" xfId="0" applyFont="1" applyBorder="1" applyAlignment="1" applyProtection="1">
      <alignment horizontal="center" vertical="center" wrapText="1" readingOrder="1"/>
      <protection locked="0"/>
    </xf>
    <xf numFmtId="0" fontId="11" fillId="0" borderId="64" xfId="0" applyFont="1" applyBorder="1" applyAlignment="1" applyProtection="1">
      <alignment horizontal="right" vertical="center" wrapText="1" readingOrder="1"/>
      <protection locked="0"/>
    </xf>
    <xf numFmtId="0" fontId="11" fillId="0" borderId="111" xfId="0" applyFont="1" applyBorder="1" applyAlignment="1" applyProtection="1">
      <alignment vertical="top" wrapText="1" readingOrder="1"/>
      <protection locked="0"/>
    </xf>
    <xf numFmtId="0" fontId="2" fillId="0" borderId="112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11" fillId="0" borderId="110" xfId="0" applyFont="1" applyBorder="1" applyAlignment="1" applyProtection="1">
      <alignment horizontal="right" vertical="top" wrapText="1" readingOrder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2" xfId="0" applyFont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1" fillId="36" borderId="64" xfId="0" applyFont="1" applyFill="1" applyBorder="1" applyAlignment="1" applyProtection="1">
      <alignment horizontal="center" vertical="top" wrapText="1" readingOrder="1"/>
      <protection locked="0"/>
    </xf>
    <xf numFmtId="0" fontId="2" fillId="36" borderId="113" xfId="0" applyFont="1" applyFill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36" borderId="112" xfId="0" applyFont="1" applyFill="1" applyBorder="1" applyAlignment="1" applyProtection="1">
      <alignment vertical="top" wrapText="1"/>
      <protection locked="0"/>
    </xf>
    <xf numFmtId="0" fontId="2" fillId="36" borderId="61" xfId="0" applyFont="1" applyFill="1" applyBorder="1" applyAlignment="1" applyProtection="1">
      <alignment vertical="top" wrapText="1"/>
      <protection locked="0"/>
    </xf>
    <xf numFmtId="0" fontId="2" fillId="36" borderId="114" xfId="0" applyFont="1" applyFill="1" applyBorder="1" applyAlignment="1" applyProtection="1">
      <alignment vertical="top" wrapText="1"/>
      <protection locked="0"/>
    </xf>
    <xf numFmtId="0" fontId="1" fillId="36" borderId="112" xfId="0" applyFont="1" applyFill="1" applyBorder="1" applyAlignment="1" applyProtection="1">
      <alignment vertical="top" wrapText="1" readingOrder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1" fillId="36" borderId="58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65"/>
  <sheetViews>
    <sheetView zoomScalePageLayoutView="0" workbookViewId="0" topLeftCell="A46">
      <selection activeCell="L57" sqref="L57"/>
    </sheetView>
  </sheetViews>
  <sheetFormatPr defaultColWidth="9.140625" defaultRowHeight="12.75"/>
  <cols>
    <col min="1" max="1" width="0.13671875" style="1" customWidth="1"/>
    <col min="2" max="3" width="0" style="1" hidden="1" customWidth="1"/>
    <col min="4" max="4" width="3.7109375" style="1" customWidth="1"/>
    <col min="5" max="5" width="10.8515625" style="1" customWidth="1"/>
    <col min="6" max="6" width="6.28125" style="1" customWidth="1"/>
    <col min="7" max="7" width="0" style="1" hidden="1" customWidth="1"/>
    <col min="8" max="8" width="0.2890625" style="1" customWidth="1"/>
    <col min="9" max="9" width="10.28125" style="1" customWidth="1"/>
    <col min="10" max="10" width="14.8515625" style="1" customWidth="1"/>
    <col min="11" max="11" width="15.8515625" style="1" customWidth="1"/>
    <col min="12" max="12" width="50.8515625" style="1" customWidth="1"/>
    <col min="13" max="13" width="3.140625" style="1" customWidth="1"/>
    <col min="14" max="14" width="0.5625" style="1" customWidth="1"/>
    <col min="15" max="15" width="0" style="1" hidden="1" customWidth="1"/>
    <col min="16" max="16" width="8.8515625" style="1" customWidth="1"/>
    <col min="17" max="17" width="16.00390625" style="1" customWidth="1"/>
    <col min="18" max="18" width="0" style="1" hidden="1" customWidth="1"/>
    <col min="19" max="16384" width="9.140625" style="1" customWidth="1"/>
  </cols>
  <sheetData>
    <row r="1" spans="3:17" ht="18.75" customHeight="1">
      <c r="C1" s="88"/>
      <c r="D1" s="151" t="s">
        <v>9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4:17" ht="18" customHeight="1">
      <c r="D2" s="152" t="s">
        <v>10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ht="18.75" customHeight="1" hidden="1"/>
    <row r="4" spans="4:17" ht="21" customHeight="1">
      <c r="D4" s="153" t="s">
        <v>659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3:17" ht="18.75">
      <c r="C5" s="170" t="s">
        <v>11</v>
      </c>
      <c r="D5" s="155"/>
      <c r="E5" s="155"/>
      <c r="F5" s="155"/>
      <c r="G5" s="155"/>
      <c r="H5" s="155"/>
      <c r="I5" s="155"/>
      <c r="J5" s="155"/>
      <c r="K5" s="158"/>
      <c r="L5" s="78" t="s">
        <v>12</v>
      </c>
      <c r="M5" s="171" t="s">
        <v>7</v>
      </c>
      <c r="N5" s="172"/>
      <c r="O5" s="172"/>
      <c r="P5" s="173"/>
      <c r="Q5" s="78" t="s">
        <v>13</v>
      </c>
    </row>
    <row r="6" spans="3:17" ht="54" customHeight="1">
      <c r="C6" s="170" t="s">
        <v>14</v>
      </c>
      <c r="D6" s="155"/>
      <c r="E6" s="158"/>
      <c r="F6" s="170" t="s">
        <v>15</v>
      </c>
      <c r="G6" s="155"/>
      <c r="H6" s="155"/>
      <c r="I6" s="158"/>
      <c r="J6" s="77" t="s">
        <v>16</v>
      </c>
      <c r="K6" s="77" t="s">
        <v>17</v>
      </c>
      <c r="L6" s="79"/>
      <c r="M6" s="174"/>
      <c r="N6" s="175"/>
      <c r="O6" s="175"/>
      <c r="P6" s="176"/>
      <c r="Q6" s="79" t="s">
        <v>18</v>
      </c>
    </row>
    <row r="7" spans="3:17" ht="18.75">
      <c r="C7" s="157"/>
      <c r="D7" s="155"/>
      <c r="E7" s="158"/>
      <c r="F7" s="160"/>
      <c r="G7" s="155"/>
      <c r="H7" s="155"/>
      <c r="I7" s="158"/>
      <c r="J7" s="80"/>
      <c r="K7" s="81">
        <v>31163730.77</v>
      </c>
      <c r="L7" s="82" t="s">
        <v>19</v>
      </c>
      <c r="M7" s="157"/>
      <c r="N7" s="155"/>
      <c r="O7" s="155"/>
      <c r="P7" s="158"/>
      <c r="Q7" s="80" t="s">
        <v>629</v>
      </c>
    </row>
    <row r="8" spans="3:17" ht="18.75">
      <c r="C8" s="168"/>
      <c r="D8" s="155"/>
      <c r="E8" s="158"/>
      <c r="F8" s="168"/>
      <c r="G8" s="155"/>
      <c r="H8" s="155"/>
      <c r="I8" s="158"/>
      <c r="J8" s="83"/>
      <c r="K8" s="83"/>
      <c r="L8" s="84" t="s">
        <v>20</v>
      </c>
      <c r="M8" s="169" t="s">
        <v>21</v>
      </c>
      <c r="N8" s="155"/>
      <c r="O8" s="155"/>
      <c r="P8" s="158"/>
      <c r="Q8" s="83"/>
    </row>
    <row r="9" spans="3:17" ht="18.75">
      <c r="C9" s="160" t="s">
        <v>22</v>
      </c>
      <c r="D9" s="155"/>
      <c r="E9" s="158"/>
      <c r="F9" s="160" t="s">
        <v>23</v>
      </c>
      <c r="G9" s="155"/>
      <c r="H9" s="155"/>
      <c r="I9" s="158"/>
      <c r="J9" s="80" t="s">
        <v>22</v>
      </c>
      <c r="K9" s="80" t="s">
        <v>660</v>
      </c>
      <c r="L9" s="85" t="s">
        <v>0</v>
      </c>
      <c r="M9" s="159" t="s">
        <v>24</v>
      </c>
      <c r="N9" s="155"/>
      <c r="O9" s="155"/>
      <c r="P9" s="158"/>
      <c r="Q9" s="80" t="s">
        <v>661</v>
      </c>
    </row>
    <row r="10" spans="3:17" ht="18.75">
      <c r="C10" s="160" t="s">
        <v>25</v>
      </c>
      <c r="D10" s="155"/>
      <c r="E10" s="158"/>
      <c r="F10" s="160" t="s">
        <v>23</v>
      </c>
      <c r="G10" s="155"/>
      <c r="H10" s="155"/>
      <c r="I10" s="158"/>
      <c r="J10" s="80" t="s">
        <v>25</v>
      </c>
      <c r="K10" s="80" t="s">
        <v>662</v>
      </c>
      <c r="L10" s="85" t="s">
        <v>1</v>
      </c>
      <c r="M10" s="159" t="s">
        <v>26</v>
      </c>
      <c r="N10" s="155"/>
      <c r="O10" s="155"/>
      <c r="P10" s="158"/>
      <c r="Q10" s="80" t="s">
        <v>663</v>
      </c>
    </row>
    <row r="11" spans="3:17" ht="18.75">
      <c r="C11" s="160" t="s">
        <v>27</v>
      </c>
      <c r="D11" s="155"/>
      <c r="E11" s="158"/>
      <c r="F11" s="160" t="s">
        <v>23</v>
      </c>
      <c r="G11" s="155"/>
      <c r="H11" s="155"/>
      <c r="I11" s="158"/>
      <c r="J11" s="80" t="s">
        <v>27</v>
      </c>
      <c r="K11" s="80" t="s">
        <v>664</v>
      </c>
      <c r="L11" s="85" t="s">
        <v>2</v>
      </c>
      <c r="M11" s="159" t="s">
        <v>28</v>
      </c>
      <c r="N11" s="155"/>
      <c r="O11" s="155"/>
      <c r="P11" s="158"/>
      <c r="Q11" s="80" t="s">
        <v>665</v>
      </c>
    </row>
    <row r="12" spans="3:17" ht="18.75">
      <c r="C12" s="160" t="s">
        <v>29</v>
      </c>
      <c r="D12" s="155"/>
      <c r="E12" s="158"/>
      <c r="F12" s="160" t="s">
        <v>23</v>
      </c>
      <c r="G12" s="155"/>
      <c r="H12" s="155"/>
      <c r="I12" s="158"/>
      <c r="J12" s="80" t="s">
        <v>29</v>
      </c>
      <c r="K12" s="80" t="s">
        <v>630</v>
      </c>
      <c r="L12" s="85" t="s">
        <v>3</v>
      </c>
      <c r="M12" s="159" t="s">
        <v>30</v>
      </c>
      <c r="N12" s="155"/>
      <c r="O12" s="155"/>
      <c r="P12" s="158"/>
      <c r="Q12" s="80" t="s">
        <v>23</v>
      </c>
    </row>
    <row r="13" spans="3:17" ht="18.75">
      <c r="C13" s="160" t="s">
        <v>31</v>
      </c>
      <c r="D13" s="155"/>
      <c r="E13" s="158"/>
      <c r="F13" s="160" t="s">
        <v>23</v>
      </c>
      <c r="G13" s="155"/>
      <c r="H13" s="155"/>
      <c r="I13" s="158"/>
      <c r="J13" s="80" t="s">
        <v>31</v>
      </c>
      <c r="K13" s="80" t="s">
        <v>592</v>
      </c>
      <c r="L13" s="85" t="s">
        <v>4</v>
      </c>
      <c r="M13" s="159" t="s">
        <v>32</v>
      </c>
      <c r="N13" s="155"/>
      <c r="O13" s="155"/>
      <c r="P13" s="158"/>
      <c r="Q13" s="80" t="s">
        <v>23</v>
      </c>
    </row>
    <row r="14" spans="3:17" ht="18.75">
      <c r="C14" s="160" t="s">
        <v>33</v>
      </c>
      <c r="D14" s="155"/>
      <c r="E14" s="158"/>
      <c r="F14" s="160" t="s">
        <v>23</v>
      </c>
      <c r="G14" s="155"/>
      <c r="H14" s="155"/>
      <c r="I14" s="158"/>
      <c r="J14" s="80" t="s">
        <v>33</v>
      </c>
      <c r="K14" s="80" t="s">
        <v>666</v>
      </c>
      <c r="L14" s="85" t="s">
        <v>5</v>
      </c>
      <c r="M14" s="159" t="s">
        <v>34</v>
      </c>
      <c r="N14" s="155"/>
      <c r="O14" s="155"/>
      <c r="P14" s="158"/>
      <c r="Q14" s="80" t="s">
        <v>667</v>
      </c>
    </row>
    <row r="15" spans="3:17" ht="18.75">
      <c r="C15" s="160" t="s">
        <v>35</v>
      </c>
      <c r="D15" s="155"/>
      <c r="E15" s="158"/>
      <c r="F15" s="160" t="s">
        <v>23</v>
      </c>
      <c r="G15" s="155"/>
      <c r="H15" s="155"/>
      <c r="I15" s="158"/>
      <c r="J15" s="80" t="s">
        <v>35</v>
      </c>
      <c r="K15" s="80" t="s">
        <v>668</v>
      </c>
      <c r="L15" s="85" t="s">
        <v>6</v>
      </c>
      <c r="M15" s="159" t="s">
        <v>36</v>
      </c>
      <c r="N15" s="155"/>
      <c r="O15" s="155"/>
      <c r="P15" s="158"/>
      <c r="Q15" s="80" t="s">
        <v>669</v>
      </c>
    </row>
    <row r="16" spans="3:17" ht="18.75">
      <c r="C16" s="168" t="s">
        <v>37</v>
      </c>
      <c r="D16" s="155"/>
      <c r="E16" s="158"/>
      <c r="F16" s="168" t="s">
        <v>23</v>
      </c>
      <c r="G16" s="155"/>
      <c r="H16" s="155"/>
      <c r="I16" s="158"/>
      <c r="J16" s="83" t="s">
        <v>37</v>
      </c>
      <c r="K16" s="83" t="s">
        <v>670</v>
      </c>
      <c r="L16" s="86" t="s">
        <v>8</v>
      </c>
      <c r="M16" s="169" t="s">
        <v>21</v>
      </c>
      <c r="N16" s="155"/>
      <c r="O16" s="155"/>
      <c r="P16" s="158"/>
      <c r="Q16" s="83" t="s">
        <v>671</v>
      </c>
    </row>
    <row r="17" spans="3:17" ht="18.75">
      <c r="C17" s="160" t="s">
        <v>23</v>
      </c>
      <c r="D17" s="155"/>
      <c r="E17" s="158"/>
      <c r="F17" s="160" t="s">
        <v>672</v>
      </c>
      <c r="G17" s="155"/>
      <c r="H17" s="155"/>
      <c r="I17" s="158"/>
      <c r="J17" s="80" t="s">
        <v>672</v>
      </c>
      <c r="K17" s="80" t="s">
        <v>672</v>
      </c>
      <c r="L17" s="85" t="s">
        <v>673</v>
      </c>
      <c r="M17" s="159" t="s">
        <v>674</v>
      </c>
      <c r="N17" s="155"/>
      <c r="O17" s="155"/>
      <c r="P17" s="158"/>
      <c r="Q17" s="80" t="s">
        <v>672</v>
      </c>
    </row>
    <row r="18" spans="3:17" ht="18.75">
      <c r="C18" s="168" t="s">
        <v>37</v>
      </c>
      <c r="D18" s="155"/>
      <c r="E18" s="158"/>
      <c r="F18" s="168" t="s">
        <v>672</v>
      </c>
      <c r="G18" s="155"/>
      <c r="H18" s="155"/>
      <c r="I18" s="158"/>
      <c r="J18" s="83" t="s">
        <v>675</v>
      </c>
      <c r="K18" s="83" t="s">
        <v>676</v>
      </c>
      <c r="L18" s="86" t="s">
        <v>8</v>
      </c>
      <c r="M18" s="169" t="s">
        <v>21</v>
      </c>
      <c r="N18" s="155"/>
      <c r="O18" s="155"/>
      <c r="P18" s="158"/>
      <c r="Q18" s="83" t="s">
        <v>677</v>
      </c>
    </row>
    <row r="19" spans="3:17" ht="18.75">
      <c r="C19" s="160" t="s">
        <v>23</v>
      </c>
      <c r="D19" s="155"/>
      <c r="E19" s="158"/>
      <c r="F19" s="160" t="s">
        <v>23</v>
      </c>
      <c r="G19" s="155"/>
      <c r="H19" s="155"/>
      <c r="I19" s="158"/>
      <c r="J19" s="80" t="s">
        <v>23</v>
      </c>
      <c r="K19" s="80" t="s">
        <v>678</v>
      </c>
      <c r="L19" s="85" t="s">
        <v>38</v>
      </c>
      <c r="M19" s="159" t="s">
        <v>39</v>
      </c>
      <c r="N19" s="155"/>
      <c r="O19" s="155"/>
      <c r="P19" s="158"/>
      <c r="Q19" s="80" t="s">
        <v>679</v>
      </c>
    </row>
    <row r="20" spans="3:17" ht="18.75">
      <c r="C20" s="160" t="s">
        <v>23</v>
      </c>
      <c r="D20" s="155"/>
      <c r="E20" s="158"/>
      <c r="F20" s="160" t="s">
        <v>23</v>
      </c>
      <c r="G20" s="155"/>
      <c r="H20" s="155"/>
      <c r="I20" s="158"/>
      <c r="J20" s="80" t="s">
        <v>23</v>
      </c>
      <c r="K20" s="80" t="s">
        <v>632</v>
      </c>
      <c r="L20" s="85" t="s">
        <v>40</v>
      </c>
      <c r="M20" s="159" t="s">
        <v>41</v>
      </c>
      <c r="N20" s="155"/>
      <c r="O20" s="155"/>
      <c r="P20" s="158"/>
      <c r="Q20" s="80" t="s">
        <v>680</v>
      </c>
    </row>
    <row r="21" spans="3:17" ht="18.75">
      <c r="C21" s="160" t="s">
        <v>23</v>
      </c>
      <c r="D21" s="155"/>
      <c r="E21" s="158"/>
      <c r="F21" s="160" t="s">
        <v>23</v>
      </c>
      <c r="G21" s="155"/>
      <c r="H21" s="155"/>
      <c r="I21" s="158"/>
      <c r="J21" s="80" t="s">
        <v>23</v>
      </c>
      <c r="K21" s="80" t="s">
        <v>681</v>
      </c>
      <c r="L21" s="85" t="s">
        <v>42</v>
      </c>
      <c r="M21" s="159" t="s">
        <v>43</v>
      </c>
      <c r="N21" s="155"/>
      <c r="O21" s="155"/>
      <c r="P21" s="158"/>
      <c r="Q21" s="80" t="s">
        <v>682</v>
      </c>
    </row>
    <row r="22" spans="3:17" ht="18.75">
      <c r="C22" s="160" t="s">
        <v>23</v>
      </c>
      <c r="D22" s="155"/>
      <c r="E22" s="158"/>
      <c r="F22" s="160" t="s">
        <v>23</v>
      </c>
      <c r="G22" s="155"/>
      <c r="H22" s="155"/>
      <c r="I22" s="158"/>
      <c r="J22" s="80" t="s">
        <v>23</v>
      </c>
      <c r="K22" s="80" t="s">
        <v>683</v>
      </c>
      <c r="L22" s="85" t="s">
        <v>44</v>
      </c>
      <c r="M22" s="159" t="s">
        <v>45</v>
      </c>
      <c r="N22" s="155"/>
      <c r="O22" s="155"/>
      <c r="P22" s="158"/>
      <c r="Q22" s="80" t="s">
        <v>31</v>
      </c>
    </row>
    <row r="23" spans="3:17" ht="18.75">
      <c r="C23" s="160" t="s">
        <v>23</v>
      </c>
      <c r="D23" s="155"/>
      <c r="E23" s="158"/>
      <c r="F23" s="160" t="s">
        <v>23</v>
      </c>
      <c r="G23" s="155"/>
      <c r="H23" s="155"/>
      <c r="I23" s="158"/>
      <c r="J23" s="80" t="s">
        <v>23</v>
      </c>
      <c r="K23" s="80" t="s">
        <v>684</v>
      </c>
      <c r="L23" s="85" t="s">
        <v>685</v>
      </c>
      <c r="M23" s="159" t="s">
        <v>686</v>
      </c>
      <c r="N23" s="155"/>
      <c r="O23" s="155"/>
      <c r="P23" s="158"/>
      <c r="Q23" s="80" t="s">
        <v>684</v>
      </c>
    </row>
    <row r="24" spans="3:17" ht="18.75">
      <c r="C24" s="160" t="s">
        <v>23</v>
      </c>
      <c r="D24" s="155"/>
      <c r="E24" s="158"/>
      <c r="F24" s="160" t="s">
        <v>23</v>
      </c>
      <c r="G24" s="155"/>
      <c r="H24" s="155"/>
      <c r="I24" s="158"/>
      <c r="J24" s="80" t="s">
        <v>23</v>
      </c>
      <c r="K24" s="80" t="s">
        <v>687</v>
      </c>
      <c r="L24" s="85" t="s">
        <v>46</v>
      </c>
      <c r="M24" s="159" t="s">
        <v>47</v>
      </c>
      <c r="N24" s="155"/>
      <c r="O24" s="155"/>
      <c r="P24" s="158"/>
      <c r="Q24" s="80" t="s">
        <v>688</v>
      </c>
    </row>
    <row r="25" spans="3:17" ht="18.75">
      <c r="C25" s="160" t="s">
        <v>23</v>
      </c>
      <c r="D25" s="155"/>
      <c r="E25" s="158"/>
      <c r="F25" s="160" t="s">
        <v>23</v>
      </c>
      <c r="G25" s="155"/>
      <c r="H25" s="155"/>
      <c r="I25" s="158"/>
      <c r="J25" s="80" t="s">
        <v>23</v>
      </c>
      <c r="K25" s="80" t="s">
        <v>689</v>
      </c>
      <c r="L25" s="85" t="s">
        <v>48</v>
      </c>
      <c r="M25" s="159" t="s">
        <v>49</v>
      </c>
      <c r="N25" s="155"/>
      <c r="O25" s="155"/>
      <c r="P25" s="158"/>
      <c r="Q25" s="80" t="s">
        <v>690</v>
      </c>
    </row>
    <row r="26" spans="3:17" ht="18.75">
      <c r="C26" s="160" t="s">
        <v>23</v>
      </c>
      <c r="D26" s="155"/>
      <c r="E26" s="158"/>
      <c r="F26" s="160" t="s">
        <v>23</v>
      </c>
      <c r="G26" s="155"/>
      <c r="H26" s="155"/>
      <c r="I26" s="158"/>
      <c r="J26" s="80" t="s">
        <v>23</v>
      </c>
      <c r="K26" s="80" t="s">
        <v>631</v>
      </c>
      <c r="L26" s="85" t="s">
        <v>50</v>
      </c>
      <c r="M26" s="159" t="s">
        <v>51</v>
      </c>
      <c r="N26" s="155"/>
      <c r="O26" s="155"/>
      <c r="P26" s="158"/>
      <c r="Q26" s="80" t="s">
        <v>23</v>
      </c>
    </row>
    <row r="27" spans="3:17" ht="18.75">
      <c r="C27" s="160" t="s">
        <v>23</v>
      </c>
      <c r="D27" s="155"/>
      <c r="E27" s="158"/>
      <c r="F27" s="160" t="s">
        <v>23</v>
      </c>
      <c r="G27" s="155"/>
      <c r="H27" s="155"/>
      <c r="I27" s="158"/>
      <c r="J27" s="80" t="s">
        <v>23</v>
      </c>
      <c r="K27" s="80" t="s">
        <v>691</v>
      </c>
      <c r="L27" s="85" t="s">
        <v>52</v>
      </c>
      <c r="M27" s="159" t="s">
        <v>53</v>
      </c>
      <c r="N27" s="155"/>
      <c r="O27" s="155"/>
      <c r="P27" s="158"/>
      <c r="Q27" s="80" t="s">
        <v>692</v>
      </c>
    </row>
    <row r="28" spans="3:17" ht="18.75">
      <c r="C28" s="160" t="s">
        <v>23</v>
      </c>
      <c r="D28" s="155"/>
      <c r="E28" s="158"/>
      <c r="F28" s="160" t="s">
        <v>23</v>
      </c>
      <c r="G28" s="155"/>
      <c r="H28" s="155"/>
      <c r="I28" s="158"/>
      <c r="J28" s="80" t="s">
        <v>23</v>
      </c>
      <c r="K28" s="80" t="s">
        <v>693</v>
      </c>
      <c r="L28" s="85" t="s">
        <v>54</v>
      </c>
      <c r="M28" s="159" t="s">
        <v>55</v>
      </c>
      <c r="N28" s="155"/>
      <c r="O28" s="155"/>
      <c r="P28" s="158"/>
      <c r="Q28" s="80" t="s">
        <v>694</v>
      </c>
    </row>
    <row r="29" spans="3:17" ht="18.75">
      <c r="C29" s="160" t="s">
        <v>23</v>
      </c>
      <c r="D29" s="155"/>
      <c r="E29" s="158"/>
      <c r="F29" s="160" t="s">
        <v>23</v>
      </c>
      <c r="G29" s="155"/>
      <c r="H29" s="155"/>
      <c r="I29" s="158"/>
      <c r="J29" s="80" t="s">
        <v>23</v>
      </c>
      <c r="K29" s="80" t="s">
        <v>695</v>
      </c>
      <c r="L29" s="85" t="s">
        <v>108</v>
      </c>
      <c r="M29" s="159" t="s">
        <v>623</v>
      </c>
      <c r="N29" s="155"/>
      <c r="O29" s="155"/>
      <c r="P29" s="158"/>
      <c r="Q29" s="80" t="s">
        <v>696</v>
      </c>
    </row>
    <row r="30" spans="3:17" ht="18.75">
      <c r="C30" s="160" t="s">
        <v>23</v>
      </c>
      <c r="D30" s="155"/>
      <c r="E30" s="158"/>
      <c r="F30" s="160" t="s">
        <v>23</v>
      </c>
      <c r="G30" s="155"/>
      <c r="H30" s="155"/>
      <c r="I30" s="158"/>
      <c r="J30" s="80" t="s">
        <v>23</v>
      </c>
      <c r="K30" s="80" t="s">
        <v>697</v>
      </c>
      <c r="L30" s="85" t="s">
        <v>605</v>
      </c>
      <c r="M30" s="159" t="s">
        <v>606</v>
      </c>
      <c r="N30" s="155"/>
      <c r="O30" s="155"/>
      <c r="P30" s="158"/>
      <c r="Q30" s="80" t="s">
        <v>698</v>
      </c>
    </row>
    <row r="31" spans="3:17" ht="18.75">
      <c r="C31" s="160" t="s">
        <v>23</v>
      </c>
      <c r="D31" s="155"/>
      <c r="E31" s="158"/>
      <c r="F31" s="160" t="s">
        <v>23</v>
      </c>
      <c r="G31" s="155"/>
      <c r="H31" s="155"/>
      <c r="I31" s="158"/>
      <c r="J31" s="80" t="s">
        <v>23</v>
      </c>
      <c r="K31" s="80" t="s">
        <v>624</v>
      </c>
      <c r="L31" s="85" t="s">
        <v>56</v>
      </c>
      <c r="M31" s="159" t="s">
        <v>57</v>
      </c>
      <c r="N31" s="155"/>
      <c r="O31" s="155"/>
      <c r="P31" s="158"/>
      <c r="Q31" s="80" t="s">
        <v>23</v>
      </c>
    </row>
    <row r="32" spans="3:17" ht="18.75">
      <c r="C32" s="168" t="s">
        <v>23</v>
      </c>
      <c r="D32" s="155"/>
      <c r="E32" s="158"/>
      <c r="F32" s="168" t="s">
        <v>23</v>
      </c>
      <c r="G32" s="155"/>
      <c r="H32" s="155"/>
      <c r="I32" s="158"/>
      <c r="J32" s="83" t="s">
        <v>23</v>
      </c>
      <c r="K32" s="83" t="s">
        <v>699</v>
      </c>
      <c r="L32" s="86" t="s">
        <v>8</v>
      </c>
      <c r="M32" s="169" t="s">
        <v>21</v>
      </c>
      <c r="N32" s="155"/>
      <c r="O32" s="155"/>
      <c r="P32" s="158"/>
      <c r="Q32" s="83" t="s">
        <v>700</v>
      </c>
    </row>
    <row r="33" spans="3:17" ht="19.5" thickBot="1">
      <c r="C33" s="164" t="s">
        <v>37</v>
      </c>
      <c r="D33" s="165"/>
      <c r="E33" s="166"/>
      <c r="F33" s="164" t="s">
        <v>672</v>
      </c>
      <c r="G33" s="165"/>
      <c r="H33" s="165"/>
      <c r="I33" s="166"/>
      <c r="J33" s="89" t="s">
        <v>675</v>
      </c>
      <c r="K33" s="89" t="s">
        <v>701</v>
      </c>
      <c r="L33" s="90" t="s">
        <v>58</v>
      </c>
      <c r="M33" s="167" t="s">
        <v>21</v>
      </c>
      <c r="N33" s="165"/>
      <c r="O33" s="165"/>
      <c r="P33" s="166"/>
      <c r="Q33" s="89" t="s">
        <v>702</v>
      </c>
    </row>
    <row r="34" spans="3:17" ht="19.5" thickTop="1">
      <c r="C34" s="168"/>
      <c r="D34" s="155"/>
      <c r="E34" s="158"/>
      <c r="F34" s="168"/>
      <c r="G34" s="155"/>
      <c r="H34" s="155"/>
      <c r="I34" s="158"/>
      <c r="J34" s="83"/>
      <c r="K34" s="83"/>
      <c r="L34" s="84" t="s">
        <v>59</v>
      </c>
      <c r="M34" s="169" t="s">
        <v>21</v>
      </c>
      <c r="N34" s="155"/>
      <c r="O34" s="155"/>
      <c r="P34" s="158"/>
      <c r="Q34" s="83"/>
    </row>
    <row r="35" spans="3:17" ht="18.75">
      <c r="C35" s="160" t="s">
        <v>703</v>
      </c>
      <c r="D35" s="155"/>
      <c r="E35" s="158"/>
      <c r="F35" s="160" t="s">
        <v>23</v>
      </c>
      <c r="G35" s="155"/>
      <c r="H35" s="155"/>
      <c r="I35" s="158"/>
      <c r="J35" s="80" t="s">
        <v>703</v>
      </c>
      <c r="K35" s="80" t="s">
        <v>704</v>
      </c>
      <c r="L35" s="85" t="s">
        <v>60</v>
      </c>
      <c r="M35" s="159" t="s">
        <v>61</v>
      </c>
      <c r="N35" s="155"/>
      <c r="O35" s="155"/>
      <c r="P35" s="158"/>
      <c r="Q35" s="80" t="s">
        <v>705</v>
      </c>
    </row>
    <row r="36" spans="3:17" ht="18.75">
      <c r="C36" s="160" t="s">
        <v>62</v>
      </c>
      <c r="D36" s="155"/>
      <c r="E36" s="158"/>
      <c r="F36" s="160" t="s">
        <v>23</v>
      </c>
      <c r="G36" s="155"/>
      <c r="H36" s="155"/>
      <c r="I36" s="158"/>
      <c r="J36" s="80" t="s">
        <v>62</v>
      </c>
      <c r="K36" s="80" t="s">
        <v>706</v>
      </c>
      <c r="L36" s="85" t="s">
        <v>63</v>
      </c>
      <c r="M36" s="159" t="s">
        <v>64</v>
      </c>
      <c r="N36" s="155"/>
      <c r="O36" s="155"/>
      <c r="P36" s="158"/>
      <c r="Q36" s="80" t="s">
        <v>645</v>
      </c>
    </row>
    <row r="37" spans="3:17" ht="18.75">
      <c r="C37" s="160" t="s">
        <v>65</v>
      </c>
      <c r="D37" s="155"/>
      <c r="E37" s="158"/>
      <c r="F37" s="160" t="s">
        <v>23</v>
      </c>
      <c r="G37" s="155"/>
      <c r="H37" s="155"/>
      <c r="I37" s="158"/>
      <c r="J37" s="80" t="s">
        <v>65</v>
      </c>
      <c r="K37" s="80" t="s">
        <v>707</v>
      </c>
      <c r="L37" s="85" t="s">
        <v>66</v>
      </c>
      <c r="M37" s="159" t="s">
        <v>67</v>
      </c>
      <c r="N37" s="155"/>
      <c r="O37" s="155"/>
      <c r="P37" s="158"/>
      <c r="Q37" s="80" t="s">
        <v>646</v>
      </c>
    </row>
    <row r="38" spans="3:17" ht="18.75">
      <c r="C38" s="160" t="s">
        <v>68</v>
      </c>
      <c r="D38" s="155"/>
      <c r="E38" s="158"/>
      <c r="F38" s="160" t="s">
        <v>23</v>
      </c>
      <c r="G38" s="155"/>
      <c r="H38" s="155"/>
      <c r="I38" s="158"/>
      <c r="J38" s="80" t="s">
        <v>68</v>
      </c>
      <c r="K38" s="80" t="s">
        <v>708</v>
      </c>
      <c r="L38" s="85" t="s">
        <v>69</v>
      </c>
      <c r="M38" s="159" t="s">
        <v>70</v>
      </c>
      <c r="N38" s="155"/>
      <c r="O38" s="155"/>
      <c r="P38" s="158"/>
      <c r="Q38" s="80" t="s">
        <v>647</v>
      </c>
    </row>
    <row r="39" spans="3:17" ht="18.75">
      <c r="C39" s="160" t="s">
        <v>709</v>
      </c>
      <c r="D39" s="155"/>
      <c r="E39" s="158"/>
      <c r="F39" s="160" t="s">
        <v>23</v>
      </c>
      <c r="G39" s="155"/>
      <c r="H39" s="155"/>
      <c r="I39" s="158"/>
      <c r="J39" s="80" t="s">
        <v>709</v>
      </c>
      <c r="K39" s="80" t="s">
        <v>710</v>
      </c>
      <c r="L39" s="85" t="s">
        <v>71</v>
      </c>
      <c r="M39" s="159" t="s">
        <v>72</v>
      </c>
      <c r="N39" s="155"/>
      <c r="O39" s="155"/>
      <c r="P39" s="158"/>
      <c r="Q39" s="80" t="s">
        <v>711</v>
      </c>
    </row>
    <row r="40" spans="3:17" ht="18.75">
      <c r="C40" s="160" t="s">
        <v>73</v>
      </c>
      <c r="D40" s="155"/>
      <c r="E40" s="158"/>
      <c r="F40" s="160" t="s">
        <v>672</v>
      </c>
      <c r="G40" s="155"/>
      <c r="H40" s="155"/>
      <c r="I40" s="158"/>
      <c r="J40" s="80" t="s">
        <v>712</v>
      </c>
      <c r="K40" s="80" t="s">
        <v>713</v>
      </c>
      <c r="L40" s="85" t="s">
        <v>74</v>
      </c>
      <c r="M40" s="159" t="s">
        <v>75</v>
      </c>
      <c r="N40" s="155"/>
      <c r="O40" s="155"/>
      <c r="P40" s="158"/>
      <c r="Q40" s="80" t="s">
        <v>714</v>
      </c>
    </row>
    <row r="41" spans="3:17" ht="18.75">
      <c r="C41" s="160" t="s">
        <v>76</v>
      </c>
      <c r="D41" s="155"/>
      <c r="E41" s="158"/>
      <c r="F41" s="160" t="s">
        <v>23</v>
      </c>
      <c r="G41" s="155"/>
      <c r="H41" s="155"/>
      <c r="I41" s="158"/>
      <c r="J41" s="80" t="s">
        <v>76</v>
      </c>
      <c r="K41" s="80" t="s">
        <v>715</v>
      </c>
      <c r="L41" s="85" t="s">
        <v>77</v>
      </c>
      <c r="M41" s="159" t="s">
        <v>78</v>
      </c>
      <c r="N41" s="155"/>
      <c r="O41" s="155"/>
      <c r="P41" s="158"/>
      <c r="Q41" s="80" t="s">
        <v>716</v>
      </c>
    </row>
    <row r="42" spans="3:17" ht="18.75">
      <c r="C42" s="160" t="s">
        <v>79</v>
      </c>
      <c r="D42" s="155"/>
      <c r="E42" s="158"/>
      <c r="F42" s="160" t="s">
        <v>23</v>
      </c>
      <c r="G42" s="155"/>
      <c r="H42" s="155"/>
      <c r="I42" s="158"/>
      <c r="J42" s="80" t="s">
        <v>79</v>
      </c>
      <c r="K42" s="80" t="s">
        <v>607</v>
      </c>
      <c r="L42" s="85" t="s">
        <v>80</v>
      </c>
      <c r="M42" s="159" t="s">
        <v>81</v>
      </c>
      <c r="N42" s="155"/>
      <c r="O42" s="155"/>
      <c r="P42" s="158"/>
      <c r="Q42" s="80" t="s">
        <v>23</v>
      </c>
    </row>
    <row r="43" spans="3:17" ht="18.75">
      <c r="C43" s="160" t="s">
        <v>82</v>
      </c>
      <c r="D43" s="155"/>
      <c r="E43" s="158"/>
      <c r="F43" s="160" t="s">
        <v>23</v>
      </c>
      <c r="G43" s="155"/>
      <c r="H43" s="155"/>
      <c r="I43" s="158"/>
      <c r="J43" s="80" t="s">
        <v>82</v>
      </c>
      <c r="K43" s="80" t="s">
        <v>717</v>
      </c>
      <c r="L43" s="85" t="s">
        <v>83</v>
      </c>
      <c r="M43" s="159" t="s">
        <v>84</v>
      </c>
      <c r="N43" s="155"/>
      <c r="O43" s="155"/>
      <c r="P43" s="158"/>
      <c r="Q43" s="80" t="s">
        <v>717</v>
      </c>
    </row>
    <row r="44" spans="3:17" ht="18.75">
      <c r="C44" s="160" t="s">
        <v>85</v>
      </c>
      <c r="D44" s="155"/>
      <c r="E44" s="158"/>
      <c r="F44" s="160" t="s">
        <v>23</v>
      </c>
      <c r="G44" s="155"/>
      <c r="H44" s="155"/>
      <c r="I44" s="158"/>
      <c r="J44" s="80" t="s">
        <v>85</v>
      </c>
      <c r="K44" s="80" t="s">
        <v>625</v>
      </c>
      <c r="L44" s="85" t="s">
        <v>86</v>
      </c>
      <c r="M44" s="159" t="s">
        <v>87</v>
      </c>
      <c r="N44" s="155"/>
      <c r="O44" s="155"/>
      <c r="P44" s="158"/>
      <c r="Q44" s="80" t="s">
        <v>23</v>
      </c>
    </row>
    <row r="45" spans="3:17" ht="18.75">
      <c r="C45" s="168" t="s">
        <v>37</v>
      </c>
      <c r="D45" s="155"/>
      <c r="E45" s="158"/>
      <c r="F45" s="168" t="s">
        <v>672</v>
      </c>
      <c r="G45" s="155"/>
      <c r="H45" s="155"/>
      <c r="I45" s="158"/>
      <c r="J45" s="83" t="s">
        <v>675</v>
      </c>
      <c r="K45" s="83" t="s">
        <v>718</v>
      </c>
      <c r="L45" s="86" t="s">
        <v>8</v>
      </c>
      <c r="M45" s="169" t="s">
        <v>21</v>
      </c>
      <c r="N45" s="155"/>
      <c r="O45" s="155"/>
      <c r="P45" s="158"/>
      <c r="Q45" s="83" t="s">
        <v>719</v>
      </c>
    </row>
    <row r="46" spans="3:17" ht="18.75">
      <c r="C46" s="160" t="s">
        <v>23</v>
      </c>
      <c r="D46" s="155"/>
      <c r="E46" s="158"/>
      <c r="F46" s="160" t="s">
        <v>23</v>
      </c>
      <c r="G46" s="155"/>
      <c r="H46" s="155"/>
      <c r="I46" s="158"/>
      <c r="J46" s="80" t="s">
        <v>23</v>
      </c>
      <c r="K46" s="80" t="s">
        <v>720</v>
      </c>
      <c r="L46" s="85" t="s">
        <v>38</v>
      </c>
      <c r="M46" s="159" t="s">
        <v>39</v>
      </c>
      <c r="N46" s="155"/>
      <c r="O46" s="155"/>
      <c r="P46" s="158"/>
      <c r="Q46" s="80" t="s">
        <v>679</v>
      </c>
    </row>
    <row r="47" spans="3:17" ht="18.75">
      <c r="C47" s="160" t="s">
        <v>23</v>
      </c>
      <c r="D47" s="155"/>
      <c r="E47" s="158"/>
      <c r="F47" s="160" t="s">
        <v>23</v>
      </c>
      <c r="G47" s="155"/>
      <c r="H47" s="155"/>
      <c r="I47" s="158"/>
      <c r="J47" s="80" t="s">
        <v>23</v>
      </c>
      <c r="K47" s="80" t="s">
        <v>721</v>
      </c>
      <c r="L47" s="85" t="s">
        <v>40</v>
      </c>
      <c r="M47" s="159" t="s">
        <v>41</v>
      </c>
      <c r="N47" s="155"/>
      <c r="O47" s="155"/>
      <c r="P47" s="158"/>
      <c r="Q47" s="80" t="s">
        <v>722</v>
      </c>
    </row>
    <row r="48" spans="3:17" ht="18.75">
      <c r="C48" s="160" t="s">
        <v>23</v>
      </c>
      <c r="D48" s="155"/>
      <c r="E48" s="158"/>
      <c r="F48" s="160" t="s">
        <v>23</v>
      </c>
      <c r="G48" s="155"/>
      <c r="H48" s="155"/>
      <c r="I48" s="158"/>
      <c r="J48" s="80" t="s">
        <v>23</v>
      </c>
      <c r="K48" s="80" t="s">
        <v>723</v>
      </c>
      <c r="L48" s="85" t="s">
        <v>44</v>
      </c>
      <c r="M48" s="159" t="s">
        <v>45</v>
      </c>
      <c r="N48" s="155"/>
      <c r="O48" s="155"/>
      <c r="P48" s="158"/>
      <c r="Q48" s="80" t="s">
        <v>724</v>
      </c>
    </row>
    <row r="49" spans="3:17" ht="18.75">
      <c r="C49" s="160" t="s">
        <v>23</v>
      </c>
      <c r="D49" s="155"/>
      <c r="E49" s="158"/>
      <c r="F49" s="160" t="s">
        <v>23</v>
      </c>
      <c r="G49" s="155"/>
      <c r="H49" s="155"/>
      <c r="I49" s="158"/>
      <c r="J49" s="80" t="s">
        <v>23</v>
      </c>
      <c r="K49" s="80" t="s">
        <v>684</v>
      </c>
      <c r="L49" s="85" t="s">
        <v>685</v>
      </c>
      <c r="M49" s="159" t="s">
        <v>686</v>
      </c>
      <c r="N49" s="155"/>
      <c r="O49" s="155"/>
      <c r="P49" s="158"/>
      <c r="Q49" s="80" t="s">
        <v>684</v>
      </c>
    </row>
    <row r="50" spans="3:17" ht="18.75">
      <c r="C50" s="160" t="s">
        <v>23</v>
      </c>
      <c r="D50" s="155"/>
      <c r="E50" s="158"/>
      <c r="F50" s="160" t="s">
        <v>23</v>
      </c>
      <c r="G50" s="155"/>
      <c r="H50" s="155"/>
      <c r="I50" s="158"/>
      <c r="J50" s="80" t="s">
        <v>23</v>
      </c>
      <c r="K50" s="80" t="s">
        <v>608</v>
      </c>
      <c r="L50" s="85" t="s">
        <v>88</v>
      </c>
      <c r="M50" s="159" t="s">
        <v>89</v>
      </c>
      <c r="N50" s="155"/>
      <c r="O50" s="155"/>
      <c r="P50" s="158"/>
      <c r="Q50" s="80" t="s">
        <v>23</v>
      </c>
    </row>
    <row r="51" spans="3:17" ht="18.75">
      <c r="C51" s="160" t="s">
        <v>23</v>
      </c>
      <c r="D51" s="155"/>
      <c r="E51" s="158"/>
      <c r="F51" s="160" t="s">
        <v>23</v>
      </c>
      <c r="G51" s="155"/>
      <c r="H51" s="155"/>
      <c r="I51" s="158"/>
      <c r="J51" s="80" t="s">
        <v>23</v>
      </c>
      <c r="K51" s="80" t="s">
        <v>687</v>
      </c>
      <c r="L51" s="85" t="s">
        <v>46</v>
      </c>
      <c r="M51" s="159" t="s">
        <v>47</v>
      </c>
      <c r="N51" s="155"/>
      <c r="O51" s="155"/>
      <c r="P51" s="158"/>
      <c r="Q51" s="80" t="s">
        <v>688</v>
      </c>
    </row>
    <row r="52" spans="3:17" ht="18.75">
      <c r="C52" s="160" t="s">
        <v>23</v>
      </c>
      <c r="D52" s="155"/>
      <c r="E52" s="158"/>
      <c r="F52" s="160" t="s">
        <v>23</v>
      </c>
      <c r="G52" s="155"/>
      <c r="H52" s="155"/>
      <c r="I52" s="158"/>
      <c r="J52" s="80" t="s">
        <v>23</v>
      </c>
      <c r="K52" s="80" t="s">
        <v>633</v>
      </c>
      <c r="L52" s="85" t="s">
        <v>50</v>
      </c>
      <c r="M52" s="159" t="s">
        <v>51</v>
      </c>
      <c r="N52" s="155"/>
      <c r="O52" s="155"/>
      <c r="P52" s="158"/>
      <c r="Q52" s="80" t="s">
        <v>23</v>
      </c>
    </row>
    <row r="53" spans="3:17" ht="18.75">
      <c r="C53" s="160" t="s">
        <v>23</v>
      </c>
      <c r="D53" s="155"/>
      <c r="E53" s="158"/>
      <c r="F53" s="160" t="s">
        <v>23</v>
      </c>
      <c r="G53" s="155"/>
      <c r="H53" s="155"/>
      <c r="I53" s="158"/>
      <c r="J53" s="80" t="s">
        <v>23</v>
      </c>
      <c r="K53" s="80" t="s">
        <v>691</v>
      </c>
      <c r="L53" s="85" t="s">
        <v>52</v>
      </c>
      <c r="M53" s="159" t="s">
        <v>53</v>
      </c>
      <c r="N53" s="155"/>
      <c r="O53" s="155"/>
      <c r="P53" s="158"/>
      <c r="Q53" s="80" t="s">
        <v>692</v>
      </c>
    </row>
    <row r="54" spans="3:17" ht="18.75">
      <c r="C54" s="160" t="s">
        <v>23</v>
      </c>
      <c r="D54" s="155"/>
      <c r="E54" s="158"/>
      <c r="F54" s="160" t="s">
        <v>23</v>
      </c>
      <c r="G54" s="155"/>
      <c r="H54" s="155"/>
      <c r="I54" s="158"/>
      <c r="J54" s="80" t="s">
        <v>23</v>
      </c>
      <c r="K54" s="80" t="s">
        <v>693</v>
      </c>
      <c r="L54" s="85" t="s">
        <v>54</v>
      </c>
      <c r="M54" s="159" t="s">
        <v>55</v>
      </c>
      <c r="N54" s="155"/>
      <c r="O54" s="155"/>
      <c r="P54" s="158"/>
      <c r="Q54" s="80" t="s">
        <v>694</v>
      </c>
    </row>
    <row r="55" spans="3:17" ht="18.75">
      <c r="C55" s="160" t="s">
        <v>23</v>
      </c>
      <c r="D55" s="155"/>
      <c r="E55" s="158"/>
      <c r="F55" s="160" t="s">
        <v>23</v>
      </c>
      <c r="G55" s="155"/>
      <c r="H55" s="155"/>
      <c r="I55" s="158"/>
      <c r="J55" s="80" t="s">
        <v>23</v>
      </c>
      <c r="K55" s="80" t="s">
        <v>725</v>
      </c>
      <c r="L55" s="85" t="s">
        <v>605</v>
      </c>
      <c r="M55" s="159" t="s">
        <v>606</v>
      </c>
      <c r="N55" s="155"/>
      <c r="O55" s="155"/>
      <c r="P55" s="158"/>
      <c r="Q55" s="80" t="s">
        <v>726</v>
      </c>
    </row>
    <row r="56" spans="3:17" ht="18.75">
      <c r="C56" s="160" t="s">
        <v>23</v>
      </c>
      <c r="D56" s="155"/>
      <c r="E56" s="158"/>
      <c r="F56" s="160" t="s">
        <v>23</v>
      </c>
      <c r="G56" s="155"/>
      <c r="H56" s="155"/>
      <c r="I56" s="158"/>
      <c r="J56" s="80" t="s">
        <v>23</v>
      </c>
      <c r="K56" s="80" t="s">
        <v>727</v>
      </c>
      <c r="L56" s="85" t="s">
        <v>56</v>
      </c>
      <c r="M56" s="159" t="s">
        <v>57</v>
      </c>
      <c r="N56" s="155"/>
      <c r="O56" s="155"/>
      <c r="P56" s="158"/>
      <c r="Q56" s="80" t="s">
        <v>728</v>
      </c>
    </row>
    <row r="57" spans="3:17" ht="18.75">
      <c r="C57" s="168" t="s">
        <v>23</v>
      </c>
      <c r="D57" s="155"/>
      <c r="E57" s="158"/>
      <c r="F57" s="168" t="s">
        <v>23</v>
      </c>
      <c r="G57" s="155"/>
      <c r="H57" s="155"/>
      <c r="I57" s="158"/>
      <c r="J57" s="83" t="s">
        <v>23</v>
      </c>
      <c r="K57" s="83" t="s">
        <v>729</v>
      </c>
      <c r="L57" s="86" t="s">
        <v>8</v>
      </c>
      <c r="M57" s="169" t="s">
        <v>21</v>
      </c>
      <c r="N57" s="155"/>
      <c r="O57" s="155"/>
      <c r="P57" s="158"/>
      <c r="Q57" s="83" t="s">
        <v>730</v>
      </c>
    </row>
    <row r="58" spans="3:17" ht="19.5" thickBot="1">
      <c r="C58" s="164" t="s">
        <v>37</v>
      </c>
      <c r="D58" s="165"/>
      <c r="E58" s="166"/>
      <c r="F58" s="164" t="s">
        <v>672</v>
      </c>
      <c r="G58" s="165"/>
      <c r="H58" s="165"/>
      <c r="I58" s="166"/>
      <c r="J58" s="89" t="s">
        <v>675</v>
      </c>
      <c r="K58" s="89" t="s">
        <v>731</v>
      </c>
      <c r="L58" s="90" t="s">
        <v>90</v>
      </c>
      <c r="M58" s="167" t="s">
        <v>21</v>
      </c>
      <c r="N58" s="165"/>
      <c r="O58" s="165"/>
      <c r="P58" s="166"/>
      <c r="Q58" s="89" t="s">
        <v>732</v>
      </c>
    </row>
    <row r="59" spans="3:17" ht="19.5" thickTop="1">
      <c r="C59" s="168" t="s">
        <v>23</v>
      </c>
      <c r="D59" s="155"/>
      <c r="E59" s="158"/>
      <c r="F59" s="168" t="s">
        <v>23</v>
      </c>
      <c r="G59" s="155"/>
      <c r="H59" s="155"/>
      <c r="I59" s="158"/>
      <c r="J59" s="83" t="s">
        <v>23</v>
      </c>
      <c r="K59" s="83" t="s">
        <v>733</v>
      </c>
      <c r="L59" s="86" t="s">
        <v>91</v>
      </c>
      <c r="M59" s="169" t="s">
        <v>21</v>
      </c>
      <c r="N59" s="155"/>
      <c r="O59" s="155"/>
      <c r="P59" s="158"/>
      <c r="Q59" s="83" t="s">
        <v>734</v>
      </c>
    </row>
    <row r="60" spans="3:17" ht="18.75">
      <c r="C60" s="154"/>
      <c r="D60" s="155"/>
      <c r="E60" s="155"/>
      <c r="F60" s="156"/>
      <c r="G60" s="155"/>
      <c r="H60" s="155"/>
      <c r="I60" s="155"/>
      <c r="J60" s="87"/>
      <c r="K60" s="87" t="s">
        <v>735</v>
      </c>
      <c r="L60" s="83" t="s">
        <v>92</v>
      </c>
      <c r="M60" s="157"/>
      <c r="N60" s="155"/>
      <c r="O60" s="155"/>
      <c r="P60" s="158"/>
      <c r="Q60" s="83" t="s">
        <v>735</v>
      </c>
    </row>
    <row r="61" ht="409.5" customHeight="1" hidden="1"/>
    <row r="62" ht="15.75" customHeight="1"/>
    <row r="63" spans="4:5" ht="19.5" customHeight="1">
      <c r="D63" s="161" t="s">
        <v>93</v>
      </c>
      <c r="E63" s="162"/>
    </row>
    <row r="64" ht="0" customHeight="1" hidden="1"/>
    <row r="65" spans="5:15" ht="19.5" customHeight="1">
      <c r="E65" s="163" t="s">
        <v>94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</row>
  </sheetData>
  <sheetProtection/>
  <mergeCells count="172">
    <mergeCell ref="C51:E51"/>
    <mergeCell ref="F51:I51"/>
    <mergeCell ref="M51:P51"/>
    <mergeCell ref="C52:E52"/>
    <mergeCell ref="F52:I52"/>
    <mergeCell ref="M52:P52"/>
    <mergeCell ref="C49:E49"/>
    <mergeCell ref="F49:I49"/>
    <mergeCell ref="M49:P49"/>
    <mergeCell ref="C50:E50"/>
    <mergeCell ref="F50:I50"/>
    <mergeCell ref="M50:P50"/>
    <mergeCell ref="C47:E47"/>
    <mergeCell ref="F47:I47"/>
    <mergeCell ref="M47:P47"/>
    <mergeCell ref="C48:E48"/>
    <mergeCell ref="F48:I48"/>
    <mergeCell ref="M48:P48"/>
    <mergeCell ref="C45:E45"/>
    <mergeCell ref="F45:I45"/>
    <mergeCell ref="M45:P45"/>
    <mergeCell ref="C46:E46"/>
    <mergeCell ref="F46:I46"/>
    <mergeCell ref="M46:P46"/>
    <mergeCell ref="C43:E43"/>
    <mergeCell ref="F43:I43"/>
    <mergeCell ref="M43:P43"/>
    <mergeCell ref="C41:E41"/>
    <mergeCell ref="F41:I41"/>
    <mergeCell ref="M44:P44"/>
    <mergeCell ref="C44:E44"/>
    <mergeCell ref="F44:I44"/>
    <mergeCell ref="C40:E40"/>
    <mergeCell ref="F40:I40"/>
    <mergeCell ref="M40:P40"/>
    <mergeCell ref="M41:P41"/>
    <mergeCell ref="C42:E42"/>
    <mergeCell ref="F42:I42"/>
    <mergeCell ref="M42:P42"/>
    <mergeCell ref="C38:E38"/>
    <mergeCell ref="F38:I38"/>
    <mergeCell ref="M38:P38"/>
    <mergeCell ref="C39:E39"/>
    <mergeCell ref="F39:I39"/>
    <mergeCell ref="M39:P39"/>
    <mergeCell ref="C36:E36"/>
    <mergeCell ref="F36:I36"/>
    <mergeCell ref="M36:P36"/>
    <mergeCell ref="C37:E37"/>
    <mergeCell ref="F37:I37"/>
    <mergeCell ref="M37:P37"/>
    <mergeCell ref="C34:E34"/>
    <mergeCell ref="F34:I34"/>
    <mergeCell ref="M34:P34"/>
    <mergeCell ref="C35:E35"/>
    <mergeCell ref="F35:I35"/>
    <mergeCell ref="M35:P35"/>
    <mergeCell ref="C32:E32"/>
    <mergeCell ref="F32:I32"/>
    <mergeCell ref="M32:P32"/>
    <mergeCell ref="C33:E33"/>
    <mergeCell ref="F33:I33"/>
    <mergeCell ref="M33:P33"/>
    <mergeCell ref="M30:P30"/>
    <mergeCell ref="C30:E30"/>
    <mergeCell ref="F30:I30"/>
    <mergeCell ref="C31:E31"/>
    <mergeCell ref="F31:I31"/>
    <mergeCell ref="M31:P31"/>
    <mergeCell ref="M27:P27"/>
    <mergeCell ref="C28:E28"/>
    <mergeCell ref="F28:I28"/>
    <mergeCell ref="M28:P28"/>
    <mergeCell ref="C29:E29"/>
    <mergeCell ref="F29:I29"/>
    <mergeCell ref="M29:P29"/>
    <mergeCell ref="C27:E27"/>
    <mergeCell ref="F27:I27"/>
    <mergeCell ref="C25:E25"/>
    <mergeCell ref="F25:I25"/>
    <mergeCell ref="M25:P25"/>
    <mergeCell ref="C26:E26"/>
    <mergeCell ref="F26:I26"/>
    <mergeCell ref="M26:P26"/>
    <mergeCell ref="C23:E23"/>
    <mergeCell ref="F23:I23"/>
    <mergeCell ref="M23:P23"/>
    <mergeCell ref="C21:E21"/>
    <mergeCell ref="F21:I21"/>
    <mergeCell ref="M24:P24"/>
    <mergeCell ref="C24:E24"/>
    <mergeCell ref="F24:I24"/>
    <mergeCell ref="C20:E20"/>
    <mergeCell ref="F20:I20"/>
    <mergeCell ref="M20:P20"/>
    <mergeCell ref="M21:P21"/>
    <mergeCell ref="C22:E22"/>
    <mergeCell ref="F22:I22"/>
    <mergeCell ref="M22:P22"/>
    <mergeCell ref="M18:P18"/>
    <mergeCell ref="C18:E18"/>
    <mergeCell ref="F18:I18"/>
    <mergeCell ref="C19:E19"/>
    <mergeCell ref="F19:I19"/>
    <mergeCell ref="M19:P19"/>
    <mergeCell ref="M15:P15"/>
    <mergeCell ref="C16:E16"/>
    <mergeCell ref="F16:I16"/>
    <mergeCell ref="M16:P16"/>
    <mergeCell ref="C17:E17"/>
    <mergeCell ref="F17:I17"/>
    <mergeCell ref="M17:P17"/>
    <mergeCell ref="C15:E15"/>
    <mergeCell ref="F15:I15"/>
    <mergeCell ref="C13:E13"/>
    <mergeCell ref="F13:I13"/>
    <mergeCell ref="M13:P13"/>
    <mergeCell ref="C14:E14"/>
    <mergeCell ref="F14:I14"/>
    <mergeCell ref="M14:P14"/>
    <mergeCell ref="C11:E11"/>
    <mergeCell ref="F11:I11"/>
    <mergeCell ref="M11:P11"/>
    <mergeCell ref="C9:E9"/>
    <mergeCell ref="F9:I9"/>
    <mergeCell ref="M12:P12"/>
    <mergeCell ref="C12:E12"/>
    <mergeCell ref="F12:I12"/>
    <mergeCell ref="F8:I8"/>
    <mergeCell ref="M8:P8"/>
    <mergeCell ref="M9:P9"/>
    <mergeCell ref="C10:E10"/>
    <mergeCell ref="F10:I10"/>
    <mergeCell ref="M10:P10"/>
    <mergeCell ref="F54:I54"/>
    <mergeCell ref="M54:P54"/>
    <mergeCell ref="C6:E6"/>
    <mergeCell ref="F6:I6"/>
    <mergeCell ref="M5:P5"/>
    <mergeCell ref="M6:P6"/>
    <mergeCell ref="C7:E7"/>
    <mergeCell ref="F7:I7"/>
    <mergeCell ref="M7:P7"/>
    <mergeCell ref="C8:E8"/>
    <mergeCell ref="C57:E57"/>
    <mergeCell ref="F57:I57"/>
    <mergeCell ref="M57:P57"/>
    <mergeCell ref="C55:E55"/>
    <mergeCell ref="F55:I55"/>
    <mergeCell ref="C5:K5"/>
    <mergeCell ref="C53:E53"/>
    <mergeCell ref="F53:I53"/>
    <mergeCell ref="M53:P53"/>
    <mergeCell ref="C54:E54"/>
    <mergeCell ref="D63:E63"/>
    <mergeCell ref="E65:O65"/>
    <mergeCell ref="C58:E58"/>
    <mergeCell ref="F58:I58"/>
    <mergeCell ref="M58:P58"/>
    <mergeCell ref="C59:E59"/>
    <mergeCell ref="F59:I59"/>
    <mergeCell ref="M59:P59"/>
    <mergeCell ref="D1:Q1"/>
    <mergeCell ref="D2:Q2"/>
    <mergeCell ref="D4:Q4"/>
    <mergeCell ref="C60:E60"/>
    <mergeCell ref="F60:I60"/>
    <mergeCell ref="M60:P60"/>
    <mergeCell ref="M55:P55"/>
    <mergeCell ref="C56:E56"/>
    <mergeCell ref="F56:I56"/>
    <mergeCell ref="M56:P5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82">
      <selection activeCell="F100" sqref="F100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309" t="s">
        <v>761</v>
      </c>
      <c r="B1" s="309"/>
      <c r="C1" s="309"/>
      <c r="D1" s="309"/>
      <c r="E1" s="309"/>
      <c r="F1" s="309"/>
    </row>
    <row r="2" spans="1:6" ht="18.75">
      <c r="A2" s="309" t="s">
        <v>341</v>
      </c>
      <c r="B2" s="309"/>
      <c r="C2" s="309"/>
      <c r="D2" s="309"/>
      <c r="E2" s="309"/>
      <c r="F2" s="309"/>
    </row>
    <row r="3" spans="1:6" ht="18.75">
      <c r="A3" s="314" t="s">
        <v>342</v>
      </c>
      <c r="B3" s="314"/>
      <c r="C3" s="314"/>
      <c r="D3" s="314"/>
      <c r="E3" s="314"/>
      <c r="F3" s="314"/>
    </row>
    <row r="4" spans="1:6" ht="18.75">
      <c r="A4" s="2" t="s">
        <v>297</v>
      </c>
      <c r="B4" s="2" t="s">
        <v>298</v>
      </c>
      <c r="C4" s="3" t="s">
        <v>299</v>
      </c>
      <c r="D4" s="2" t="s">
        <v>300</v>
      </c>
      <c r="E4" s="4" t="s">
        <v>301</v>
      </c>
      <c r="F4" s="4" t="s">
        <v>343</v>
      </c>
    </row>
    <row r="5" spans="1:6" ht="18.75">
      <c r="A5" s="5">
        <v>1</v>
      </c>
      <c r="B5" s="24">
        <v>16233</v>
      </c>
      <c r="C5" s="7" t="s">
        <v>344</v>
      </c>
      <c r="D5" s="5" t="s">
        <v>345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346</v>
      </c>
      <c r="D6" s="5" t="s">
        <v>347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348</v>
      </c>
      <c r="D7" s="5" t="s">
        <v>349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350</v>
      </c>
      <c r="D8" s="5" t="s">
        <v>351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352</v>
      </c>
      <c r="D9" s="5" t="s">
        <v>353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354</v>
      </c>
      <c r="D10" s="5" t="s">
        <v>355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356</v>
      </c>
      <c r="D11" s="5" t="s">
        <v>357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358</v>
      </c>
      <c r="D12" s="5" t="s">
        <v>359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360</v>
      </c>
      <c r="D13" s="5" t="s">
        <v>361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362</v>
      </c>
      <c r="D14" s="5" t="s">
        <v>363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364</v>
      </c>
      <c r="D15" s="5" t="s">
        <v>365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366</v>
      </c>
      <c r="D16" s="5" t="s">
        <v>367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368</v>
      </c>
      <c r="D17" s="5" t="s">
        <v>369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370</v>
      </c>
      <c r="D18" s="5" t="s">
        <v>347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371</v>
      </c>
      <c r="D19" s="5" t="s">
        <v>372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373</v>
      </c>
      <c r="D20" s="5" t="s">
        <v>361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374</v>
      </c>
      <c r="D21" s="5" t="s">
        <v>375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376</v>
      </c>
      <c r="D22" s="5" t="s">
        <v>357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305</v>
      </c>
      <c r="D23" s="5" t="s">
        <v>377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378</v>
      </c>
      <c r="D24" s="5" t="s">
        <v>359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379</v>
      </c>
      <c r="D25" s="5" t="s">
        <v>380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381</v>
      </c>
      <c r="D26" s="5" t="s">
        <v>359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382</v>
      </c>
      <c r="D27" s="5" t="s">
        <v>383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384</v>
      </c>
      <c r="D28" s="5" t="s">
        <v>385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386</v>
      </c>
      <c r="D29" s="5" t="s">
        <v>387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388</v>
      </c>
      <c r="D30" s="5" t="s">
        <v>389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390</v>
      </c>
      <c r="D31" s="5" t="s">
        <v>380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391</v>
      </c>
      <c r="D32" s="5" t="s">
        <v>392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393</v>
      </c>
      <c r="D33" s="5" t="s">
        <v>394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395</v>
      </c>
      <c r="D34" s="5" t="s">
        <v>396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397</v>
      </c>
      <c r="D35" s="5" t="s">
        <v>398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399</v>
      </c>
      <c r="D36" s="5" t="s">
        <v>400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401</v>
      </c>
      <c r="D37" s="5" t="s">
        <v>402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403</v>
      </c>
      <c r="D38" s="5" t="s">
        <v>392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404</v>
      </c>
      <c r="D39" s="5" t="s">
        <v>405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406</v>
      </c>
      <c r="D40" s="5" t="s">
        <v>383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407</v>
      </c>
      <c r="D41" s="5" t="s">
        <v>387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408</v>
      </c>
      <c r="D42" s="5" t="s">
        <v>409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410</v>
      </c>
      <c r="D43" s="5" t="s">
        <v>411</v>
      </c>
      <c r="E43" s="8">
        <v>50000</v>
      </c>
      <c r="F43" s="8">
        <v>625</v>
      </c>
    </row>
    <row r="44" spans="1:6" ht="18.75">
      <c r="A44" s="2" t="s">
        <v>297</v>
      </c>
      <c r="B44" s="2" t="s">
        <v>298</v>
      </c>
      <c r="C44" s="3" t="s">
        <v>299</v>
      </c>
      <c r="D44" s="2" t="s">
        <v>300</v>
      </c>
      <c r="E44" s="4" t="s">
        <v>301</v>
      </c>
      <c r="F44" s="4" t="s">
        <v>343</v>
      </c>
    </row>
    <row r="45" spans="1:6" ht="18.75">
      <c r="A45" s="5">
        <v>40</v>
      </c>
      <c r="B45" s="24">
        <v>239185</v>
      </c>
      <c r="C45" s="7" t="s">
        <v>412</v>
      </c>
      <c r="D45" s="5" t="s">
        <v>413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414</v>
      </c>
      <c r="D46" s="5" t="s">
        <v>415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416</v>
      </c>
      <c r="D47" s="5" t="s">
        <v>417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418</v>
      </c>
      <c r="D48" s="5" t="s">
        <v>419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420</v>
      </c>
      <c r="D49" s="5" t="s">
        <v>421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422</v>
      </c>
      <c r="D50" s="5" t="s">
        <v>423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424</v>
      </c>
      <c r="D51" s="5" t="s">
        <v>425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426</v>
      </c>
      <c r="D52" s="5" t="s">
        <v>427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428</v>
      </c>
      <c r="D53" s="5" t="s">
        <v>429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430</v>
      </c>
      <c r="D54" s="5" t="s">
        <v>419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431</v>
      </c>
      <c r="D55" s="5" t="s">
        <v>432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433</v>
      </c>
      <c r="D56" s="5" t="s">
        <v>434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435</v>
      </c>
      <c r="D57" s="5" t="s">
        <v>436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437</v>
      </c>
      <c r="D58" s="5" t="s">
        <v>438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439</v>
      </c>
      <c r="D59" s="5" t="s">
        <v>440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441</v>
      </c>
      <c r="D60" s="5" t="s">
        <v>432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442</v>
      </c>
      <c r="D61" s="5" t="s">
        <v>427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443</v>
      </c>
      <c r="D62" s="5" t="s">
        <v>429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444</v>
      </c>
      <c r="D63" s="5" t="s">
        <v>445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446</v>
      </c>
      <c r="D64" s="5" t="s">
        <v>438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447</v>
      </c>
      <c r="D65" s="5" t="s">
        <v>411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448</v>
      </c>
      <c r="D66" s="5" t="s">
        <v>449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366</v>
      </c>
      <c r="D67" s="5" t="s">
        <v>450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305</v>
      </c>
      <c r="D68" s="5" t="s">
        <v>451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452</v>
      </c>
      <c r="D69" s="5" t="s">
        <v>453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454</v>
      </c>
      <c r="D70" s="5" t="s">
        <v>455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456</v>
      </c>
      <c r="D71" s="5" t="s">
        <v>457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458</v>
      </c>
      <c r="D72" s="5" t="s">
        <v>440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459</v>
      </c>
      <c r="D73" s="5" t="s">
        <v>460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366</v>
      </c>
      <c r="D74" s="5" t="s">
        <v>367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305</v>
      </c>
      <c r="D75" s="5" t="s">
        <v>377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366</v>
      </c>
      <c r="D76" s="5" t="s">
        <v>367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305</v>
      </c>
      <c r="D77" s="5" t="s">
        <v>377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366</v>
      </c>
      <c r="D78" s="5" t="s">
        <v>367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305</v>
      </c>
      <c r="D79" s="5" t="s">
        <v>377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461</v>
      </c>
      <c r="D80" s="5" t="s">
        <v>462</v>
      </c>
      <c r="E80" s="8">
        <v>70000</v>
      </c>
      <c r="F80" s="8">
        <v>1313</v>
      </c>
    </row>
    <row r="81" spans="1:6" ht="18.75">
      <c r="A81" s="5">
        <v>77</v>
      </c>
      <c r="B81" s="6">
        <v>22423</v>
      </c>
      <c r="C81" s="7" t="s">
        <v>366</v>
      </c>
      <c r="D81" s="5" t="s">
        <v>367</v>
      </c>
      <c r="E81" s="8">
        <v>13780</v>
      </c>
      <c r="F81" s="8">
        <v>500</v>
      </c>
    </row>
    <row r="82" spans="1:6" ht="18.75">
      <c r="A82" s="5">
        <v>78</v>
      </c>
      <c r="B82" s="6">
        <v>22423</v>
      </c>
      <c r="C82" s="7" t="s">
        <v>305</v>
      </c>
      <c r="D82" s="5" t="s">
        <v>377</v>
      </c>
      <c r="E82" s="8">
        <v>8780</v>
      </c>
      <c r="F82" s="8">
        <v>500</v>
      </c>
    </row>
    <row r="83" spans="1:6" ht="18.75">
      <c r="A83" s="5">
        <v>79</v>
      </c>
      <c r="B83" s="6">
        <v>22597</v>
      </c>
      <c r="C83" s="7" t="s">
        <v>463</v>
      </c>
      <c r="D83" s="5" t="s">
        <v>310</v>
      </c>
      <c r="E83" s="8">
        <v>39900</v>
      </c>
      <c r="F83" s="8">
        <v>250</v>
      </c>
    </row>
    <row r="84" spans="1:6" ht="18.75">
      <c r="A84" s="5">
        <v>80</v>
      </c>
      <c r="B84" s="6">
        <v>22657</v>
      </c>
      <c r="C84" s="7" t="s">
        <v>366</v>
      </c>
      <c r="D84" s="5" t="s">
        <v>367</v>
      </c>
      <c r="E84" s="8">
        <v>13780</v>
      </c>
      <c r="F84" s="8">
        <v>500</v>
      </c>
    </row>
    <row r="85" spans="1:6" ht="18.75">
      <c r="A85" s="5">
        <v>81</v>
      </c>
      <c r="B85" s="6">
        <v>22657</v>
      </c>
      <c r="C85" s="7" t="s">
        <v>305</v>
      </c>
      <c r="D85" s="5" t="s">
        <v>377</v>
      </c>
      <c r="E85" s="8">
        <v>8780</v>
      </c>
      <c r="F85" s="8">
        <v>417</v>
      </c>
    </row>
    <row r="86" spans="1:6" ht="18.75">
      <c r="A86" s="5"/>
      <c r="B86" s="6"/>
      <c r="C86" s="7"/>
      <c r="D86" s="5"/>
      <c r="E86" s="8"/>
      <c r="F86" s="8"/>
    </row>
    <row r="87" spans="1:6" ht="18.75">
      <c r="A87" s="2" t="s">
        <v>297</v>
      </c>
      <c r="B87" s="2" t="s">
        <v>298</v>
      </c>
      <c r="C87" s="3" t="s">
        <v>299</v>
      </c>
      <c r="D87" s="2" t="s">
        <v>300</v>
      </c>
      <c r="E87" s="4" t="s">
        <v>301</v>
      </c>
      <c r="F87" s="4" t="s">
        <v>343</v>
      </c>
    </row>
    <row r="88" spans="1:6" ht="18.75">
      <c r="A88" s="5">
        <v>82</v>
      </c>
      <c r="B88" s="6">
        <v>22755</v>
      </c>
      <c r="C88" s="7" t="s">
        <v>464</v>
      </c>
      <c r="D88" s="5" t="s">
        <v>465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466</v>
      </c>
      <c r="D89" s="5" t="s">
        <v>467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366</v>
      </c>
      <c r="D90" s="5" t="s">
        <v>367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366</v>
      </c>
      <c r="D91" s="5" t="s">
        <v>367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307</v>
      </c>
      <c r="D92" s="5" t="s">
        <v>308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366</v>
      </c>
      <c r="D93" s="5" t="s">
        <v>367</v>
      </c>
      <c r="E93" s="8">
        <v>13780</v>
      </c>
      <c r="F93" s="8">
        <v>292</v>
      </c>
    </row>
    <row r="94" spans="1:6" ht="18.75">
      <c r="A94" s="5">
        <v>88</v>
      </c>
      <c r="B94" s="6">
        <v>23025</v>
      </c>
      <c r="C94" s="7" t="s">
        <v>307</v>
      </c>
      <c r="D94" s="5" t="s">
        <v>308</v>
      </c>
      <c r="E94" s="8">
        <f>13400-1500-500-500-2337</f>
        <v>8563</v>
      </c>
      <c r="F94" s="8">
        <v>356</v>
      </c>
    </row>
    <row r="95" spans="1:6" ht="18.75">
      <c r="A95" s="5">
        <v>89</v>
      </c>
      <c r="B95" s="6">
        <v>22619</v>
      </c>
      <c r="C95" s="7" t="s">
        <v>309</v>
      </c>
      <c r="D95" s="5" t="s">
        <v>628</v>
      </c>
      <c r="E95" s="8">
        <v>58000</v>
      </c>
      <c r="F95" s="8">
        <v>725</v>
      </c>
    </row>
    <row r="96" spans="1:6" ht="18.75">
      <c r="A96" s="5"/>
      <c r="B96" s="6"/>
      <c r="C96" s="7"/>
      <c r="D96" s="5"/>
      <c r="E96" s="8"/>
      <c r="F96" s="8"/>
    </row>
    <row r="97" spans="1:6" ht="18.75">
      <c r="A97" s="5"/>
      <c r="B97" s="6"/>
      <c r="C97" s="7"/>
      <c r="D97" s="5"/>
      <c r="E97" s="8"/>
      <c r="F97" s="8"/>
    </row>
    <row r="98" spans="1:6" ht="18.75">
      <c r="A98" s="5"/>
      <c r="B98" s="6"/>
      <c r="C98" s="7"/>
      <c r="D98" s="5"/>
      <c r="E98" s="8"/>
      <c r="F98" s="8"/>
    </row>
    <row r="99" spans="1:6" ht="18.75">
      <c r="A99" s="5"/>
      <c r="B99" s="6"/>
      <c r="C99" s="7"/>
      <c r="D99" s="5"/>
      <c r="E99" s="8"/>
      <c r="F99" s="8"/>
    </row>
    <row r="100" spans="1:6" ht="19.5" thickBot="1">
      <c r="A100" s="315" t="s">
        <v>8</v>
      </c>
      <c r="B100" s="316"/>
      <c r="C100" s="316"/>
      <c r="D100" s="317"/>
      <c r="E100" s="26">
        <f>SUM(E5:E83)</f>
        <v>2285040</v>
      </c>
      <c r="F100" s="26">
        <f>SUM(F5:F95)</f>
        <v>58054</v>
      </c>
    </row>
    <row r="101" spans="1:6" ht="19.5" thickTop="1">
      <c r="A101" s="12"/>
      <c r="B101" s="12"/>
      <c r="C101" s="12"/>
      <c r="D101" s="12"/>
      <c r="E101" s="12"/>
      <c r="F101" s="12"/>
    </row>
    <row r="102" spans="1:6" ht="18.75">
      <c r="A102" s="12"/>
      <c r="B102" s="12"/>
      <c r="C102" s="12"/>
      <c r="D102" s="12"/>
      <c r="E102" s="12"/>
      <c r="F102" s="12"/>
    </row>
    <row r="103" spans="1:6" ht="18.75">
      <c r="A103" s="312" t="s">
        <v>468</v>
      </c>
      <c r="B103" s="312"/>
      <c r="C103" s="312"/>
      <c r="D103" s="312"/>
      <c r="E103" s="312"/>
      <c r="F103" s="312"/>
    </row>
    <row r="104" spans="1:6" ht="18.75">
      <c r="A104" s="312" t="s">
        <v>322</v>
      </c>
      <c r="B104" s="312"/>
      <c r="C104" s="312"/>
      <c r="D104" s="312"/>
      <c r="E104" s="312"/>
      <c r="F104" s="312"/>
    </row>
    <row r="105" spans="1:6" ht="18.75">
      <c r="A105" s="312" t="s">
        <v>323</v>
      </c>
      <c r="B105" s="312"/>
      <c r="C105" s="312"/>
      <c r="D105" s="312"/>
      <c r="E105" s="312"/>
      <c r="F105" s="312"/>
    </row>
  </sheetData>
  <sheetProtection/>
  <mergeCells count="7">
    <mergeCell ref="A105:F105"/>
    <mergeCell ref="A1:F1"/>
    <mergeCell ref="A2:F2"/>
    <mergeCell ref="A3:F3"/>
    <mergeCell ref="A100:D100"/>
    <mergeCell ref="A103:F103"/>
    <mergeCell ref="A104:F10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309" t="s">
        <v>755</v>
      </c>
      <c r="B1" s="309"/>
      <c r="C1" s="309"/>
    </row>
    <row r="2" spans="1:3" ht="18.75">
      <c r="A2" s="309" t="s">
        <v>341</v>
      </c>
      <c r="B2" s="309"/>
      <c r="C2" s="309"/>
    </row>
    <row r="3" spans="1:3" ht="18.75">
      <c r="A3" s="309" t="s">
        <v>469</v>
      </c>
      <c r="B3" s="309"/>
      <c r="C3" s="309"/>
    </row>
    <row r="4" spans="1:3" ht="19.5" customHeight="1">
      <c r="A4" s="2" t="s">
        <v>297</v>
      </c>
      <c r="B4" s="2" t="s">
        <v>298</v>
      </c>
      <c r="C4" s="4" t="s">
        <v>127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customHeight="1">
      <c r="A39" s="25">
        <v>35</v>
      </c>
      <c r="B39" s="6">
        <v>23098</v>
      </c>
      <c r="C39" s="29">
        <v>1160.23</v>
      </c>
    </row>
    <row r="40" spans="1:3" ht="19.5" thickBot="1">
      <c r="A40" s="315" t="s">
        <v>8</v>
      </c>
      <c r="B40" s="317"/>
      <c r="C40" s="30">
        <f>SUM(C5:C39)</f>
        <v>14632.16</v>
      </c>
    </row>
    <row r="41" spans="1:3" ht="19.5" thickTop="1">
      <c r="A41" s="31"/>
      <c r="B41" s="31"/>
      <c r="C41" s="32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/>
      <c r="C48" s="34"/>
    </row>
    <row r="49" spans="1:3" ht="18.75">
      <c r="A49" s="33"/>
      <c r="B49" s="33" t="s">
        <v>470</v>
      </c>
      <c r="C49" s="35" t="s">
        <v>471</v>
      </c>
    </row>
    <row r="50" spans="1:3" ht="18.75">
      <c r="A50" s="33"/>
      <c r="B50" s="33" t="s">
        <v>472</v>
      </c>
      <c r="C50" s="36" t="s">
        <v>473</v>
      </c>
    </row>
    <row r="51" spans="1:3" ht="18.75">
      <c r="A51" s="33"/>
      <c r="B51" s="33" t="s">
        <v>474</v>
      </c>
      <c r="C51" s="36" t="s">
        <v>475</v>
      </c>
    </row>
    <row r="52" spans="1:3" ht="18.75">
      <c r="A52" s="311"/>
      <c r="B52" s="311"/>
      <c r="C52" s="311"/>
    </row>
    <row r="53" spans="1:3" ht="18.75">
      <c r="A53" s="318"/>
      <c r="B53" s="318"/>
      <c r="C53" s="318"/>
    </row>
    <row r="54" spans="1:3" ht="18.75">
      <c r="A54" s="312"/>
      <c r="B54" s="312"/>
      <c r="C54" s="312"/>
    </row>
  </sheetData>
  <sheetProtection/>
  <mergeCells count="7">
    <mergeCell ref="A54:C54"/>
    <mergeCell ref="A1:C1"/>
    <mergeCell ref="A2:C2"/>
    <mergeCell ref="A3:C3"/>
    <mergeCell ref="A40:B40"/>
    <mergeCell ref="A52:C52"/>
    <mergeCell ref="A53:C53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7">
      <selection activeCell="C43" sqref="C43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70" t="s">
        <v>9</v>
      </c>
      <c r="B1" s="327"/>
      <c r="C1" s="327"/>
      <c r="D1" s="327"/>
      <c r="E1" s="327"/>
      <c r="F1" s="327"/>
      <c r="G1" s="327"/>
      <c r="H1" s="327"/>
      <c r="I1" s="39"/>
    </row>
    <row r="2" spans="1:9" ht="18.75">
      <c r="A2" s="371" t="s">
        <v>580</v>
      </c>
      <c r="B2" s="327"/>
      <c r="C2" s="327"/>
      <c r="D2" s="327"/>
      <c r="E2" s="327"/>
      <c r="F2" s="327"/>
      <c r="G2" s="327"/>
      <c r="H2" s="327"/>
      <c r="I2" s="39"/>
    </row>
    <row r="3" spans="1:9" ht="18.75">
      <c r="A3" s="40"/>
      <c r="B3" s="365" t="s">
        <v>581</v>
      </c>
      <c r="C3" s="365"/>
      <c r="D3" s="327"/>
      <c r="E3" s="39"/>
      <c r="F3" s="365" t="s">
        <v>589</v>
      </c>
      <c r="G3" s="365"/>
      <c r="H3" s="327"/>
      <c r="I3" s="39"/>
    </row>
    <row r="4" spans="1:9" ht="18.75">
      <c r="A4" s="41" t="s">
        <v>581</v>
      </c>
      <c r="B4" s="365" t="s">
        <v>581</v>
      </c>
      <c r="C4" s="365"/>
      <c r="D4" s="327"/>
      <c r="E4" s="39"/>
      <c r="F4" s="365" t="s">
        <v>590</v>
      </c>
      <c r="G4" s="365"/>
      <c r="H4" s="327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72" t="s">
        <v>12</v>
      </c>
      <c r="B6" s="346"/>
      <c r="C6" s="346"/>
      <c r="D6" s="346"/>
      <c r="E6" s="346"/>
      <c r="F6" s="345"/>
      <c r="G6" s="42" t="s">
        <v>582</v>
      </c>
      <c r="H6" s="43"/>
      <c r="I6" s="43"/>
    </row>
    <row r="7" spans="1:9" ht="22.5" customHeight="1">
      <c r="A7" s="373" t="s">
        <v>762</v>
      </c>
      <c r="B7" s="346"/>
      <c r="C7" s="346"/>
      <c r="D7" s="346"/>
      <c r="E7" s="346"/>
      <c r="F7" s="345"/>
      <c r="G7" s="44">
        <v>2070314.67</v>
      </c>
      <c r="H7" s="346"/>
      <c r="I7" s="345"/>
    </row>
    <row r="8" spans="1:9" ht="18.75">
      <c r="A8" s="373" t="s">
        <v>583</v>
      </c>
      <c r="B8" s="346"/>
      <c r="C8" s="346"/>
      <c r="D8" s="346"/>
      <c r="E8" s="346"/>
      <c r="F8" s="345"/>
      <c r="G8" s="45"/>
      <c r="H8" s="46"/>
      <c r="I8" s="45"/>
    </row>
    <row r="9" spans="1:9" ht="18.75">
      <c r="A9" s="350" t="s">
        <v>584</v>
      </c>
      <c r="B9" s="351"/>
      <c r="C9" s="56" t="s">
        <v>585</v>
      </c>
      <c r="D9" s="350" t="s">
        <v>13</v>
      </c>
      <c r="E9" s="320"/>
      <c r="F9" s="351"/>
      <c r="G9" s="45"/>
      <c r="H9" s="46"/>
      <c r="I9" s="45"/>
    </row>
    <row r="10" spans="1:9" ht="18.75">
      <c r="A10" s="342">
        <v>23090</v>
      </c>
      <c r="B10" s="343"/>
      <c r="C10" s="47">
        <v>37063069</v>
      </c>
      <c r="D10" s="344">
        <v>5340</v>
      </c>
      <c r="E10" s="333"/>
      <c r="F10" s="345"/>
      <c r="G10" s="44"/>
      <c r="H10" s="46"/>
      <c r="I10" s="45"/>
    </row>
    <row r="11" spans="1:9" ht="18.75" customHeight="1">
      <c r="A11" s="329"/>
      <c r="B11" s="343"/>
      <c r="C11" s="47">
        <v>37063077</v>
      </c>
      <c r="D11" s="344">
        <v>1300</v>
      </c>
      <c r="E11" s="333"/>
      <c r="F11" s="345"/>
      <c r="G11" s="44"/>
      <c r="H11" s="346"/>
      <c r="I11" s="345"/>
    </row>
    <row r="12" spans="1:9" ht="18.75" customHeight="1">
      <c r="A12" s="329"/>
      <c r="B12" s="343"/>
      <c r="C12" s="47">
        <v>37063079</v>
      </c>
      <c r="D12" s="331">
        <v>660</v>
      </c>
      <c r="E12" s="332"/>
      <c r="F12" s="345"/>
      <c r="G12" s="44"/>
      <c r="H12" s="346"/>
      <c r="I12" s="345"/>
    </row>
    <row r="13" spans="1:9" ht="18.75">
      <c r="A13" s="342"/>
      <c r="B13" s="343"/>
      <c r="C13" s="47">
        <v>37063105</v>
      </c>
      <c r="D13" s="366">
        <v>1440</v>
      </c>
      <c r="E13" s="367"/>
      <c r="F13" s="325"/>
      <c r="G13" s="45"/>
      <c r="H13" s="346"/>
      <c r="I13" s="345"/>
    </row>
    <row r="14" spans="1:9" ht="18.75">
      <c r="A14" s="329">
        <v>23094</v>
      </c>
      <c r="B14" s="347"/>
      <c r="C14" s="47">
        <v>37063117</v>
      </c>
      <c r="D14" s="334">
        <v>700</v>
      </c>
      <c r="E14" s="335"/>
      <c r="F14" s="336"/>
      <c r="G14" s="45"/>
      <c r="H14" s="46"/>
      <c r="I14" s="45"/>
    </row>
    <row r="15" spans="1:9" ht="18.75">
      <c r="A15" s="59"/>
      <c r="B15" s="50"/>
      <c r="C15" s="47">
        <v>37063118</v>
      </c>
      <c r="D15" s="334">
        <v>24884.24</v>
      </c>
      <c r="E15" s="335"/>
      <c r="F15" s="336"/>
      <c r="G15" s="45"/>
      <c r="H15" s="46"/>
      <c r="I15" s="45"/>
    </row>
    <row r="16" spans="1:9" ht="18.75" customHeight="1">
      <c r="A16" s="48"/>
      <c r="B16" s="53"/>
      <c r="C16" s="47">
        <v>37063119</v>
      </c>
      <c r="D16" s="334">
        <v>10926.92</v>
      </c>
      <c r="E16" s="335"/>
      <c r="F16" s="336"/>
      <c r="G16" s="54"/>
      <c r="H16" s="46"/>
      <c r="I16" s="45"/>
    </row>
    <row r="17" spans="1:9" ht="18.75">
      <c r="A17" s="329"/>
      <c r="B17" s="347"/>
      <c r="C17" s="47">
        <v>37063120</v>
      </c>
      <c r="D17" s="331">
        <v>3069</v>
      </c>
      <c r="E17" s="332"/>
      <c r="F17" s="333"/>
      <c r="G17" s="54"/>
      <c r="H17" s="66"/>
      <c r="I17" s="67"/>
    </row>
    <row r="18" spans="1:9" ht="18.75">
      <c r="A18" s="329">
        <v>23095</v>
      </c>
      <c r="B18" s="347"/>
      <c r="C18" s="47">
        <v>37063124</v>
      </c>
      <c r="D18" s="334">
        <v>920</v>
      </c>
      <c r="E18" s="335"/>
      <c r="F18" s="336"/>
      <c r="G18" s="54"/>
      <c r="H18" s="66"/>
      <c r="I18" s="67"/>
    </row>
    <row r="19" spans="1:9" ht="18.75">
      <c r="A19" s="48"/>
      <c r="B19" s="50"/>
      <c r="C19" s="47">
        <v>37063126</v>
      </c>
      <c r="D19" s="334">
        <v>21025</v>
      </c>
      <c r="E19" s="335"/>
      <c r="F19" s="336"/>
      <c r="G19" s="44"/>
      <c r="H19" s="46"/>
      <c r="I19" s="45"/>
    </row>
    <row r="20" spans="1:9" ht="18.75">
      <c r="A20" s="329">
        <v>23101</v>
      </c>
      <c r="B20" s="347"/>
      <c r="C20" s="47">
        <v>37063128</v>
      </c>
      <c r="D20" s="331">
        <v>25136.97</v>
      </c>
      <c r="E20" s="368"/>
      <c r="F20" s="369"/>
      <c r="G20" s="44">
        <v>95402.13</v>
      </c>
      <c r="H20" s="68"/>
      <c r="I20" s="69"/>
    </row>
    <row r="21" spans="1:12" ht="18.75" customHeight="1">
      <c r="A21" s="348" t="s">
        <v>603</v>
      </c>
      <c r="B21" s="349"/>
      <c r="C21" s="47"/>
      <c r="D21" s="326"/>
      <c r="E21" s="322"/>
      <c r="F21" s="320"/>
      <c r="G21" s="76"/>
      <c r="H21" s="46"/>
      <c r="I21" s="45"/>
      <c r="L21" s="58"/>
    </row>
    <row r="22" spans="1:12" ht="18.75" customHeight="1">
      <c r="A22" s="350" t="s">
        <v>584</v>
      </c>
      <c r="B22" s="351"/>
      <c r="C22" s="56" t="s">
        <v>12</v>
      </c>
      <c r="D22" s="350" t="s">
        <v>13</v>
      </c>
      <c r="E22" s="320"/>
      <c r="F22" s="351"/>
      <c r="G22" s="76"/>
      <c r="H22" s="46"/>
      <c r="I22" s="45"/>
      <c r="L22" s="58"/>
    </row>
    <row r="23" spans="1:9" ht="18.75" customHeight="1">
      <c r="A23" s="329">
        <v>23078</v>
      </c>
      <c r="B23" s="330"/>
      <c r="C23" s="47" t="s">
        <v>127</v>
      </c>
      <c r="D23" s="334">
        <v>2689.56</v>
      </c>
      <c r="E23" s="335"/>
      <c r="F23" s="336"/>
      <c r="G23" s="76"/>
      <c r="H23" s="46"/>
      <c r="I23" s="45"/>
    </row>
    <row r="24" spans="1:9" ht="18.75">
      <c r="A24" s="329">
        <v>23084</v>
      </c>
      <c r="B24" s="330"/>
      <c r="C24" s="47" t="s">
        <v>127</v>
      </c>
      <c r="D24" s="337">
        <v>1186.58</v>
      </c>
      <c r="E24" s="338"/>
      <c r="F24" s="339"/>
      <c r="G24" s="76"/>
      <c r="H24" s="46"/>
      <c r="I24" s="45"/>
    </row>
    <row r="25" spans="1:9" ht="18.75">
      <c r="A25" s="329">
        <v>23092</v>
      </c>
      <c r="B25" s="330"/>
      <c r="C25" s="47" t="s">
        <v>127</v>
      </c>
      <c r="D25" s="323">
        <v>8178.55</v>
      </c>
      <c r="E25" s="324"/>
      <c r="F25" s="325"/>
      <c r="G25" s="44">
        <v>12054.69</v>
      </c>
      <c r="H25" s="46"/>
      <c r="I25" s="45"/>
    </row>
    <row r="26" spans="1:9" ht="18.75">
      <c r="A26" s="319"/>
      <c r="B26" s="320"/>
      <c r="C26" s="51"/>
      <c r="D26" s="321"/>
      <c r="E26" s="322"/>
      <c r="F26" s="320"/>
      <c r="G26" s="45"/>
      <c r="H26" s="46"/>
      <c r="I26" s="45"/>
    </row>
    <row r="27" spans="1:9" ht="18.75">
      <c r="A27" s="319"/>
      <c r="B27" s="320"/>
      <c r="C27" s="51"/>
      <c r="D27" s="49"/>
      <c r="E27" s="57"/>
      <c r="F27" s="52"/>
      <c r="G27" s="45"/>
      <c r="H27" s="46"/>
      <c r="I27" s="45"/>
    </row>
    <row r="28" spans="1:9" ht="18.75">
      <c r="A28" s="319"/>
      <c r="B28" s="320"/>
      <c r="C28" s="51"/>
      <c r="D28" s="49"/>
      <c r="E28" s="57"/>
      <c r="F28" s="52"/>
      <c r="G28" s="45"/>
      <c r="H28" s="46"/>
      <c r="I28" s="45"/>
    </row>
    <row r="29" spans="1:9" ht="18.75">
      <c r="A29" s="319"/>
      <c r="B29" s="320"/>
      <c r="C29" s="51"/>
      <c r="D29" s="49"/>
      <c r="E29" s="57"/>
      <c r="F29" s="52"/>
      <c r="G29" s="45"/>
      <c r="H29" s="46"/>
      <c r="I29" s="45"/>
    </row>
    <row r="30" spans="1:9" ht="18.75">
      <c r="A30" s="319"/>
      <c r="B30" s="320"/>
      <c r="C30" s="51"/>
      <c r="D30" s="49"/>
      <c r="E30" s="57"/>
      <c r="F30" s="52"/>
      <c r="G30" s="45"/>
      <c r="H30" s="46"/>
      <c r="I30" s="45"/>
    </row>
    <row r="31" spans="1:9" ht="18.75">
      <c r="A31" s="319"/>
      <c r="B31" s="320"/>
      <c r="C31" s="51"/>
      <c r="D31" s="49"/>
      <c r="E31" s="57"/>
      <c r="F31" s="52"/>
      <c r="G31" s="45"/>
      <c r="H31" s="46"/>
      <c r="I31" s="45"/>
    </row>
    <row r="32" spans="1:9" ht="18.75">
      <c r="A32" s="319"/>
      <c r="B32" s="320"/>
      <c r="C32" s="51"/>
      <c r="D32" s="49"/>
      <c r="E32" s="57"/>
      <c r="F32" s="52"/>
      <c r="G32" s="45"/>
      <c r="H32" s="46"/>
      <c r="I32" s="45"/>
    </row>
    <row r="33" spans="1:9" ht="18.75">
      <c r="A33" s="319"/>
      <c r="B33" s="320"/>
      <c r="C33" s="51"/>
      <c r="D33" s="49"/>
      <c r="E33" s="57"/>
      <c r="F33" s="52"/>
      <c r="G33" s="45"/>
      <c r="H33" s="46"/>
      <c r="I33" s="45"/>
    </row>
    <row r="34" spans="1:9" ht="18.75">
      <c r="A34" s="342"/>
      <c r="B34" s="343"/>
      <c r="C34" s="51"/>
      <c r="D34" s="344"/>
      <c r="E34" s="333"/>
      <c r="F34" s="345"/>
      <c r="G34" s="44"/>
      <c r="H34" s="346"/>
      <c r="I34" s="345"/>
    </row>
    <row r="35" spans="1:9" ht="18.75">
      <c r="A35" s="356"/>
      <c r="B35" s="343"/>
      <c r="C35" s="47"/>
      <c r="D35" s="357"/>
      <c r="E35" s="358"/>
      <c r="F35" s="359"/>
      <c r="G35" s="45"/>
      <c r="H35" s="346"/>
      <c r="I35" s="345"/>
    </row>
    <row r="36" spans="1:9" ht="19.5" customHeight="1">
      <c r="A36" s="360" t="s">
        <v>763</v>
      </c>
      <c r="B36" s="361"/>
      <c r="C36" s="361"/>
      <c r="D36" s="361"/>
      <c r="E36" s="361"/>
      <c r="F36" s="362"/>
      <c r="G36" s="44">
        <f>SUM(G7-G20-G25)</f>
        <v>1962857.85</v>
      </c>
      <c r="H36" s="346"/>
      <c r="I36" s="345"/>
    </row>
    <row r="37" spans="1:9" ht="18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8.75">
      <c r="A38" s="363" t="s">
        <v>586</v>
      </c>
      <c r="B38" s="327"/>
      <c r="C38" s="327"/>
      <c r="D38" s="327" t="s">
        <v>587</v>
      </c>
      <c r="E38" s="327"/>
      <c r="F38" s="327"/>
      <c r="G38" s="327"/>
      <c r="H38" s="327"/>
      <c r="I38" s="328"/>
    </row>
    <row r="39" spans="1:9" ht="18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8.75">
      <c r="A40" s="364" t="s">
        <v>764</v>
      </c>
      <c r="B40" s="340"/>
      <c r="C40" s="340"/>
      <c r="D40" s="340" t="s">
        <v>765</v>
      </c>
      <c r="E40" s="340"/>
      <c r="F40" s="340"/>
      <c r="G40" s="340"/>
      <c r="H40" s="340"/>
      <c r="I40" s="341"/>
    </row>
    <row r="41" spans="1:9" ht="18.75">
      <c r="A41" s="352" t="s">
        <v>588</v>
      </c>
      <c r="B41" s="353"/>
      <c r="C41" s="353"/>
      <c r="D41" s="354" t="s">
        <v>591</v>
      </c>
      <c r="E41" s="354"/>
      <c r="F41" s="354"/>
      <c r="G41" s="354"/>
      <c r="H41" s="354"/>
      <c r="I41" s="355"/>
    </row>
  </sheetData>
  <sheetProtection/>
  <mergeCells count="67">
    <mergeCell ref="A6:F6"/>
    <mergeCell ref="A7:F7"/>
    <mergeCell ref="A11:B11"/>
    <mergeCell ref="D11:F11"/>
    <mergeCell ref="A13:B13"/>
    <mergeCell ref="H11:I11"/>
    <mergeCell ref="A12:B12"/>
    <mergeCell ref="H7:I7"/>
    <mergeCell ref="A8:F8"/>
    <mergeCell ref="A9:B9"/>
    <mergeCell ref="D9:F9"/>
    <mergeCell ref="D12:F12"/>
    <mergeCell ref="H12:I12"/>
    <mergeCell ref="A10:B10"/>
    <mergeCell ref="D10:F10"/>
    <mergeCell ref="A1:H1"/>
    <mergeCell ref="A2:H2"/>
    <mergeCell ref="B3:D3"/>
    <mergeCell ref="F3:H3"/>
    <mergeCell ref="B4:D4"/>
    <mergeCell ref="F4:H4"/>
    <mergeCell ref="D13:F13"/>
    <mergeCell ref="H13:I13"/>
    <mergeCell ref="A14:B14"/>
    <mergeCell ref="D20:F20"/>
    <mergeCell ref="D14:F14"/>
    <mergeCell ref="A17:B17"/>
    <mergeCell ref="D18:F18"/>
    <mergeCell ref="D15:F15"/>
    <mergeCell ref="D16:F16"/>
    <mergeCell ref="D19:F19"/>
    <mergeCell ref="A41:C41"/>
    <mergeCell ref="D41:I41"/>
    <mergeCell ref="A35:B35"/>
    <mergeCell ref="D35:F35"/>
    <mergeCell ref="H35:I35"/>
    <mergeCell ref="A36:F36"/>
    <mergeCell ref="H36:I36"/>
    <mergeCell ref="A38:C38"/>
    <mergeCell ref="A40:C40"/>
    <mergeCell ref="D40:I40"/>
    <mergeCell ref="A34:B34"/>
    <mergeCell ref="D34:F34"/>
    <mergeCell ref="H34:I34"/>
    <mergeCell ref="A18:B18"/>
    <mergeCell ref="A20:B20"/>
    <mergeCell ref="A21:B21"/>
    <mergeCell ref="A22:B22"/>
    <mergeCell ref="D22:F22"/>
    <mergeCell ref="A31:B31"/>
    <mergeCell ref="D38:I38"/>
    <mergeCell ref="A24:B24"/>
    <mergeCell ref="A25:B25"/>
    <mergeCell ref="A26:B26"/>
    <mergeCell ref="D17:F17"/>
    <mergeCell ref="A23:B23"/>
    <mergeCell ref="D23:F23"/>
    <mergeCell ref="A32:B32"/>
    <mergeCell ref="D24:F24"/>
    <mergeCell ref="A33:B33"/>
    <mergeCell ref="A30:B30"/>
    <mergeCell ref="D26:F26"/>
    <mergeCell ref="D25:F25"/>
    <mergeCell ref="D21:F21"/>
    <mergeCell ref="A27:B27"/>
    <mergeCell ref="A28:B28"/>
    <mergeCell ref="A29:B29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70" t="s">
        <v>9</v>
      </c>
      <c r="B1" s="327"/>
      <c r="C1" s="327"/>
      <c r="D1" s="327"/>
      <c r="E1" s="327"/>
      <c r="F1" s="327"/>
      <c r="G1" s="327"/>
      <c r="H1" s="327"/>
      <c r="I1" s="39"/>
    </row>
    <row r="2" spans="1:9" ht="18.75">
      <c r="A2" s="371" t="s">
        <v>580</v>
      </c>
      <c r="B2" s="327"/>
      <c r="C2" s="327"/>
      <c r="D2" s="327"/>
      <c r="E2" s="327"/>
      <c r="F2" s="327"/>
      <c r="G2" s="327"/>
      <c r="H2" s="327"/>
      <c r="I2" s="39"/>
    </row>
    <row r="3" spans="1:9" ht="18.75" customHeight="1">
      <c r="A3" s="40"/>
      <c r="B3" s="64" t="s">
        <v>581</v>
      </c>
      <c r="C3" s="376" t="s">
        <v>601</v>
      </c>
      <c r="D3" s="376"/>
      <c r="E3" s="376"/>
      <c r="F3" s="376"/>
      <c r="G3" s="376"/>
      <c r="H3" s="64"/>
      <c r="I3" s="39"/>
    </row>
    <row r="4" spans="1:9" ht="18.75" customHeight="1">
      <c r="A4" s="64" t="s">
        <v>581</v>
      </c>
      <c r="B4" s="365" t="s">
        <v>581</v>
      </c>
      <c r="C4" s="365"/>
      <c r="D4" s="327"/>
      <c r="E4" s="376" t="s">
        <v>602</v>
      </c>
      <c r="F4" s="376"/>
      <c r="G4" s="376"/>
      <c r="H4" s="376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72" t="s">
        <v>12</v>
      </c>
      <c r="B6" s="346"/>
      <c r="C6" s="346"/>
      <c r="D6" s="346"/>
      <c r="E6" s="346"/>
      <c r="F6" s="345"/>
      <c r="G6" s="42" t="s">
        <v>582</v>
      </c>
      <c r="H6" s="43"/>
      <c r="I6" s="43"/>
    </row>
    <row r="7" spans="1:9" ht="21" customHeight="1">
      <c r="A7" s="373" t="s">
        <v>762</v>
      </c>
      <c r="B7" s="346"/>
      <c r="C7" s="346"/>
      <c r="D7" s="346"/>
      <c r="E7" s="346"/>
      <c r="F7" s="345"/>
      <c r="G7" s="44">
        <v>3339081.7</v>
      </c>
      <c r="H7" s="346"/>
      <c r="I7" s="345"/>
    </row>
    <row r="8" spans="1:9" ht="18.75">
      <c r="A8" s="373" t="s">
        <v>583</v>
      </c>
      <c r="B8" s="346"/>
      <c r="C8" s="346"/>
      <c r="D8" s="346"/>
      <c r="E8" s="346"/>
      <c r="F8" s="345"/>
      <c r="G8" s="61"/>
      <c r="H8" s="60"/>
      <c r="I8" s="61"/>
    </row>
    <row r="9" spans="1:9" ht="18.75">
      <c r="A9" s="350" t="s">
        <v>584</v>
      </c>
      <c r="B9" s="351"/>
      <c r="C9" s="56" t="s">
        <v>585</v>
      </c>
      <c r="D9" s="350" t="s">
        <v>13</v>
      </c>
      <c r="E9" s="320"/>
      <c r="F9" s="351"/>
      <c r="G9" s="61"/>
      <c r="H9" s="60"/>
      <c r="I9" s="61"/>
    </row>
    <row r="10" spans="1:9" ht="18.75">
      <c r="A10" s="342">
        <v>23096</v>
      </c>
      <c r="B10" s="343"/>
      <c r="C10" s="47">
        <v>10103894</v>
      </c>
      <c r="D10" s="344">
        <v>2720</v>
      </c>
      <c r="E10" s="333"/>
      <c r="F10" s="345"/>
      <c r="G10" s="44"/>
      <c r="H10" s="60"/>
      <c r="I10" s="61"/>
    </row>
    <row r="11" spans="1:9" ht="18.75">
      <c r="A11" s="329">
        <v>23101</v>
      </c>
      <c r="B11" s="343"/>
      <c r="C11" s="47">
        <v>10103895</v>
      </c>
      <c r="D11" s="344">
        <v>11242</v>
      </c>
      <c r="E11" s="333"/>
      <c r="F11" s="345"/>
      <c r="G11" s="44">
        <v>13962</v>
      </c>
      <c r="H11" s="346"/>
      <c r="I11" s="345"/>
    </row>
    <row r="12" spans="1:9" ht="18.75">
      <c r="A12" s="329"/>
      <c r="B12" s="343"/>
      <c r="C12" s="47"/>
      <c r="D12" s="331"/>
      <c r="E12" s="332"/>
      <c r="F12" s="345"/>
      <c r="G12" s="44"/>
      <c r="H12" s="346"/>
      <c r="I12" s="345"/>
    </row>
    <row r="13" spans="1:9" ht="18.75">
      <c r="A13" s="350"/>
      <c r="B13" s="374"/>
      <c r="C13" s="47"/>
      <c r="D13" s="366"/>
      <c r="E13" s="367"/>
      <c r="F13" s="325"/>
      <c r="G13" s="61"/>
      <c r="H13" s="346"/>
      <c r="I13" s="345"/>
    </row>
    <row r="14" spans="1:9" ht="18.75">
      <c r="A14" s="348"/>
      <c r="B14" s="349"/>
      <c r="C14" s="47"/>
      <c r="D14" s="56"/>
      <c r="E14" s="367"/>
      <c r="F14" s="375"/>
      <c r="G14" s="61"/>
      <c r="H14" s="60"/>
      <c r="I14" s="61"/>
    </row>
    <row r="15" spans="1:9" ht="18.75">
      <c r="A15" s="350"/>
      <c r="B15" s="351"/>
      <c r="C15" s="56"/>
      <c r="D15" s="350"/>
      <c r="E15" s="320"/>
      <c r="F15" s="351"/>
      <c r="G15" s="61"/>
      <c r="H15" s="60"/>
      <c r="I15" s="61"/>
    </row>
    <row r="16" spans="1:9" ht="18.75">
      <c r="A16" s="329"/>
      <c r="B16" s="347"/>
      <c r="C16" s="51"/>
      <c r="D16" s="56"/>
      <c r="E16" s="335"/>
      <c r="F16" s="336"/>
      <c r="G16" s="44"/>
      <c r="H16" s="60"/>
      <c r="I16" s="61"/>
    </row>
    <row r="17" spans="1:9" ht="18.75">
      <c r="A17" s="56"/>
      <c r="B17" s="62"/>
      <c r="C17" s="51"/>
      <c r="D17" s="56"/>
      <c r="E17" s="335"/>
      <c r="F17" s="336"/>
      <c r="G17" s="61"/>
      <c r="H17" s="60"/>
      <c r="I17" s="61"/>
    </row>
    <row r="18" spans="1:9" ht="18.75">
      <c r="A18" s="63"/>
      <c r="B18" s="62"/>
      <c r="C18" s="47"/>
      <c r="D18" s="56"/>
      <c r="E18" s="335"/>
      <c r="F18" s="336"/>
      <c r="G18" s="44"/>
      <c r="H18" s="60"/>
      <c r="I18" s="61"/>
    </row>
    <row r="19" spans="1:9" ht="18.75" customHeight="1">
      <c r="A19" s="63"/>
      <c r="B19" s="62"/>
      <c r="C19" s="47"/>
      <c r="D19" s="56"/>
      <c r="E19" s="335"/>
      <c r="F19" s="336"/>
      <c r="G19" s="44"/>
      <c r="H19" s="60"/>
      <c r="I19" s="61"/>
    </row>
    <row r="20" spans="1:9" ht="18.75">
      <c r="A20" s="56"/>
      <c r="B20" s="62"/>
      <c r="C20" s="51"/>
      <c r="D20" s="56"/>
      <c r="E20" s="57"/>
      <c r="F20" s="55"/>
      <c r="G20" s="61"/>
      <c r="H20" s="60"/>
      <c r="I20" s="61"/>
    </row>
    <row r="21" spans="1:9" ht="18.75">
      <c r="A21" s="56"/>
      <c r="B21" s="62"/>
      <c r="C21" s="51"/>
      <c r="D21" s="56"/>
      <c r="E21" s="57"/>
      <c r="F21" s="65"/>
      <c r="G21" s="61"/>
      <c r="H21" s="60"/>
      <c r="I21" s="61"/>
    </row>
    <row r="22" spans="1:9" ht="18.75">
      <c r="A22" s="56"/>
      <c r="B22" s="62"/>
      <c r="C22" s="51"/>
      <c r="D22" s="56"/>
      <c r="E22" s="57"/>
      <c r="F22" s="65"/>
      <c r="G22" s="61"/>
      <c r="H22" s="60"/>
      <c r="I22" s="61"/>
    </row>
    <row r="23" spans="1:9" ht="18.75">
      <c r="A23" s="56"/>
      <c r="B23" s="62"/>
      <c r="C23" s="51"/>
      <c r="D23" s="56"/>
      <c r="E23" s="57"/>
      <c r="F23" s="65"/>
      <c r="G23" s="61"/>
      <c r="H23" s="60"/>
      <c r="I23" s="61"/>
    </row>
    <row r="24" spans="1:9" ht="18.75">
      <c r="A24" s="56"/>
      <c r="B24" s="62"/>
      <c r="C24" s="51"/>
      <c r="D24" s="56"/>
      <c r="E24" s="57"/>
      <c r="F24" s="65"/>
      <c r="G24" s="61"/>
      <c r="H24" s="60"/>
      <c r="I24" s="61"/>
    </row>
    <row r="25" spans="1:9" ht="18.75">
      <c r="A25" s="56"/>
      <c r="B25" s="62"/>
      <c r="C25" s="51"/>
      <c r="D25" s="56"/>
      <c r="E25" s="57"/>
      <c r="F25" s="65"/>
      <c r="G25" s="61"/>
      <c r="H25" s="60"/>
      <c r="I25" s="61"/>
    </row>
    <row r="26" spans="1:9" ht="18.75">
      <c r="A26" s="56"/>
      <c r="B26" s="62"/>
      <c r="C26" s="51"/>
      <c r="D26" s="56"/>
      <c r="E26" s="57"/>
      <c r="F26" s="65"/>
      <c r="G26" s="61"/>
      <c r="H26" s="60"/>
      <c r="I26" s="61"/>
    </row>
    <row r="27" spans="1:9" ht="18.75">
      <c r="A27" s="56"/>
      <c r="B27" s="62"/>
      <c r="C27" s="51"/>
      <c r="D27" s="56"/>
      <c r="E27" s="57"/>
      <c r="F27" s="65"/>
      <c r="G27" s="61"/>
      <c r="H27" s="60"/>
      <c r="I27" s="61"/>
    </row>
    <row r="28" spans="1:9" ht="18.75">
      <c r="A28" s="56"/>
      <c r="B28" s="62"/>
      <c r="C28" s="51"/>
      <c r="D28" s="56"/>
      <c r="E28" s="57"/>
      <c r="F28" s="65"/>
      <c r="G28" s="61"/>
      <c r="H28" s="60"/>
      <c r="I28" s="61"/>
    </row>
    <row r="29" spans="1:9" ht="18.75">
      <c r="A29" s="56"/>
      <c r="B29" s="62"/>
      <c r="C29" s="51"/>
      <c r="D29" s="56"/>
      <c r="E29" s="57"/>
      <c r="F29" s="65"/>
      <c r="G29" s="61"/>
      <c r="H29" s="60"/>
      <c r="I29" s="61"/>
    </row>
    <row r="30" spans="1:9" ht="18.75">
      <c r="A30" s="56"/>
      <c r="B30" s="62"/>
      <c r="C30" s="51"/>
      <c r="D30" s="56"/>
      <c r="E30" s="57"/>
      <c r="F30" s="65"/>
      <c r="G30" s="61"/>
      <c r="H30" s="60"/>
      <c r="I30" s="61"/>
    </row>
    <row r="31" spans="1:9" ht="18.75">
      <c r="A31" s="56"/>
      <c r="B31" s="62"/>
      <c r="C31" s="51"/>
      <c r="D31" s="56"/>
      <c r="E31" s="57"/>
      <c r="F31" s="65"/>
      <c r="G31" s="61"/>
      <c r="H31" s="60"/>
      <c r="I31" s="61"/>
    </row>
    <row r="32" spans="1:9" ht="18.75">
      <c r="A32" s="56"/>
      <c r="B32" s="62"/>
      <c r="C32" s="51"/>
      <c r="D32" s="56"/>
      <c r="E32" s="57"/>
      <c r="F32" s="65"/>
      <c r="G32" s="61"/>
      <c r="H32" s="60"/>
      <c r="I32" s="61"/>
    </row>
    <row r="33" spans="1:9" ht="18.75">
      <c r="A33" s="56"/>
      <c r="B33" s="62"/>
      <c r="C33" s="51"/>
      <c r="D33" s="56"/>
      <c r="E33" s="57"/>
      <c r="F33" s="65"/>
      <c r="G33" s="61"/>
      <c r="H33" s="60"/>
      <c r="I33" s="61"/>
    </row>
    <row r="34" spans="1:9" ht="18.75">
      <c r="A34" s="342"/>
      <c r="B34" s="343"/>
      <c r="C34" s="51"/>
      <c r="D34" s="344"/>
      <c r="E34" s="333"/>
      <c r="F34" s="345"/>
      <c r="G34" s="44"/>
      <c r="H34" s="346"/>
      <c r="I34" s="345"/>
    </row>
    <row r="35" spans="1:9" ht="18.75">
      <c r="A35" s="356"/>
      <c r="B35" s="343"/>
      <c r="C35" s="47"/>
      <c r="D35" s="357"/>
      <c r="E35" s="358"/>
      <c r="F35" s="359"/>
      <c r="G35" s="61"/>
      <c r="H35" s="346"/>
      <c r="I35" s="345"/>
    </row>
    <row r="36" spans="1:9" ht="18.75" customHeight="1">
      <c r="A36" s="360" t="s">
        <v>763</v>
      </c>
      <c r="B36" s="361"/>
      <c r="C36" s="361"/>
      <c r="D36" s="361"/>
      <c r="E36" s="361"/>
      <c r="F36" s="362"/>
      <c r="G36" s="44">
        <f>SUM(G7-G11)</f>
        <v>3325119.7</v>
      </c>
      <c r="H36" s="346"/>
      <c r="I36" s="345"/>
    </row>
    <row r="37" spans="1:9" ht="18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8.75">
      <c r="A38" s="363" t="s">
        <v>586</v>
      </c>
      <c r="B38" s="327"/>
      <c r="C38" s="327"/>
      <c r="D38" s="327" t="s">
        <v>587</v>
      </c>
      <c r="E38" s="327"/>
      <c r="F38" s="327"/>
      <c r="G38" s="327"/>
      <c r="H38" s="327"/>
      <c r="I38" s="328"/>
    </row>
    <row r="39" spans="1:9" ht="18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8.75">
      <c r="A40" s="364" t="s">
        <v>764</v>
      </c>
      <c r="B40" s="340"/>
      <c r="C40" s="340"/>
      <c r="D40" s="340" t="s">
        <v>766</v>
      </c>
      <c r="E40" s="340"/>
      <c r="F40" s="340"/>
      <c r="G40" s="340"/>
      <c r="H40" s="340"/>
      <c r="I40" s="341"/>
    </row>
    <row r="41" spans="1:9" ht="18.75">
      <c r="A41" s="352" t="s">
        <v>588</v>
      </c>
      <c r="B41" s="353"/>
      <c r="C41" s="353"/>
      <c r="D41" s="354" t="s">
        <v>604</v>
      </c>
      <c r="E41" s="354"/>
      <c r="F41" s="354"/>
      <c r="G41" s="354"/>
      <c r="H41" s="354"/>
      <c r="I41" s="355"/>
    </row>
  </sheetData>
  <sheetProtection/>
  <mergeCells count="45">
    <mergeCell ref="A1:H1"/>
    <mergeCell ref="A2:H2"/>
    <mergeCell ref="B4:D4"/>
    <mergeCell ref="C3:G3"/>
    <mergeCell ref="E4:H4"/>
    <mergeCell ref="A6:F6"/>
    <mergeCell ref="A7:F7"/>
    <mergeCell ref="H7:I7"/>
    <mergeCell ref="A8:F8"/>
    <mergeCell ref="A9:B9"/>
    <mergeCell ref="D9:F9"/>
    <mergeCell ref="A10:B10"/>
    <mergeCell ref="D10:F10"/>
    <mergeCell ref="A11:B11"/>
    <mergeCell ref="D11:F11"/>
    <mergeCell ref="H11:I11"/>
    <mergeCell ref="A12:B12"/>
    <mergeCell ref="D12:F12"/>
    <mergeCell ref="H12:I12"/>
    <mergeCell ref="A13:B13"/>
    <mergeCell ref="D13:F13"/>
    <mergeCell ref="H13:I13"/>
    <mergeCell ref="A14:B14"/>
    <mergeCell ref="E14:F14"/>
    <mergeCell ref="A15:B15"/>
    <mergeCell ref="D15:F15"/>
    <mergeCell ref="E16:F16"/>
    <mergeCell ref="E17:F17"/>
    <mergeCell ref="E18:F18"/>
    <mergeCell ref="E19:F19"/>
    <mergeCell ref="A34:B34"/>
    <mergeCell ref="D34:F34"/>
    <mergeCell ref="A16:B16"/>
    <mergeCell ref="H34:I34"/>
    <mergeCell ref="A35:B35"/>
    <mergeCell ref="D35:F35"/>
    <mergeCell ref="H35:I35"/>
    <mergeCell ref="A36:F36"/>
    <mergeCell ref="H36:I36"/>
    <mergeCell ref="A38:C38"/>
    <mergeCell ref="D38:I38"/>
    <mergeCell ref="A40:C40"/>
    <mergeCell ref="D40:I40"/>
    <mergeCell ref="A41:C41"/>
    <mergeCell ref="D41:I41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A4" sqref="A4:Q4"/>
    </sheetView>
  </sheetViews>
  <sheetFormatPr defaultColWidth="9.140625" defaultRowHeight="12.75"/>
  <cols>
    <col min="1" max="1" width="0.5625" style="1" customWidth="1"/>
    <col min="2" max="2" width="17.140625" style="1" customWidth="1"/>
    <col min="3" max="3" width="3.7109375" style="1" customWidth="1"/>
    <col min="4" max="4" width="3.00390625" style="1" customWidth="1"/>
    <col min="5" max="5" width="0.42578125" style="1" customWidth="1"/>
    <col min="6" max="6" width="16.57421875" style="1" customWidth="1"/>
    <col min="7" max="7" width="4.00390625" style="1" customWidth="1"/>
    <col min="8" max="8" width="0.71875" style="1" customWidth="1"/>
    <col min="9" max="9" width="18.57421875" style="1" customWidth="1"/>
    <col min="10" max="10" width="12.8515625" style="1" customWidth="1"/>
    <col min="11" max="11" width="0.42578125" style="1" customWidth="1"/>
    <col min="12" max="12" width="14.7109375" style="1" customWidth="1"/>
    <col min="13" max="13" width="15.8515625" style="1" customWidth="1"/>
    <col min="14" max="14" width="3.00390625" style="1" customWidth="1"/>
    <col min="15" max="15" width="5.28125" style="1" customWidth="1"/>
    <col min="16" max="16" width="8.00390625" style="1" customWidth="1"/>
    <col min="17" max="17" width="17.140625" style="1" customWidth="1"/>
    <col min="18" max="18" width="0" style="1" hidden="1" customWidth="1"/>
    <col min="19" max="19" width="16.00390625" style="1" customWidth="1"/>
    <col min="20" max="20" width="0.13671875" style="1" customWidth="1"/>
    <col min="21" max="16384" width="9.140625" style="1" customWidth="1"/>
  </cols>
  <sheetData>
    <row r="1" ht="1.5" customHeight="1"/>
    <row r="2" spans="1:20" ht="18" customHeight="1">
      <c r="A2" s="210" t="s">
        <v>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137"/>
      <c r="S2" s="137"/>
      <c r="T2" s="137"/>
    </row>
    <row r="3" spans="1:20" ht="18" customHeight="1">
      <c r="A3" s="211" t="s">
        <v>754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137"/>
      <c r="S3" s="137"/>
      <c r="T3" s="137"/>
    </row>
    <row r="4" spans="1:20" ht="18" customHeight="1">
      <c r="A4" s="210" t="s">
        <v>751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37"/>
      <c r="S4" s="137"/>
      <c r="T4" s="137"/>
    </row>
    <row r="5" ht="409.5" customHeight="1" hidden="1"/>
    <row r="6" spans="1:17" ht="18.75">
      <c r="A6" s="119"/>
      <c r="B6" s="120"/>
      <c r="C6" s="120"/>
      <c r="D6" s="120"/>
      <c r="E6" s="120"/>
      <c r="F6" s="120"/>
      <c r="G6" s="377" t="s">
        <v>163</v>
      </c>
      <c r="H6" s="378"/>
      <c r="I6" s="378"/>
      <c r="J6" s="378"/>
      <c r="K6" s="134"/>
      <c r="L6" s="286" t="s">
        <v>249</v>
      </c>
      <c r="M6" s="286" t="s">
        <v>159</v>
      </c>
      <c r="N6" s="286" t="s">
        <v>251</v>
      </c>
      <c r="O6" s="282"/>
      <c r="P6" s="270"/>
      <c r="Q6" s="287" t="s">
        <v>8</v>
      </c>
    </row>
    <row r="7" spans="1:17" ht="18.75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5"/>
      <c r="L7" s="285"/>
      <c r="M7" s="285"/>
      <c r="N7" s="283"/>
      <c r="O7" s="241"/>
      <c r="P7" s="284"/>
      <c r="Q7" s="288"/>
    </row>
    <row r="8" spans="1:17" ht="18.75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5"/>
      <c r="L8" s="126" t="s">
        <v>252</v>
      </c>
      <c r="M8" s="126" t="s">
        <v>166</v>
      </c>
      <c r="N8" s="290" t="s">
        <v>254</v>
      </c>
      <c r="O8" s="291"/>
      <c r="P8" s="292"/>
      <c r="Q8" s="288"/>
    </row>
    <row r="9" spans="1:17" ht="18.75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5"/>
      <c r="L9" s="281" t="s">
        <v>256</v>
      </c>
      <c r="M9" s="281" t="s">
        <v>175</v>
      </c>
      <c r="N9" s="281" t="s">
        <v>260</v>
      </c>
      <c r="O9" s="282"/>
      <c r="P9" s="270"/>
      <c r="Q9" s="288"/>
    </row>
    <row r="10" spans="1:17" ht="29.25" customHeight="1">
      <c r="A10" s="277" t="s">
        <v>178</v>
      </c>
      <c r="B10" s="278"/>
      <c r="C10" s="278"/>
      <c r="D10" s="124"/>
      <c r="E10" s="124"/>
      <c r="F10" s="124"/>
      <c r="G10" s="124"/>
      <c r="H10" s="124"/>
      <c r="I10" s="124"/>
      <c r="J10" s="124"/>
      <c r="K10" s="125"/>
      <c r="L10" s="285"/>
      <c r="M10" s="285"/>
      <c r="N10" s="283"/>
      <c r="O10" s="241"/>
      <c r="P10" s="284"/>
      <c r="Q10" s="288"/>
    </row>
    <row r="11" spans="1:17" ht="18.75">
      <c r="A11" s="307"/>
      <c r="B11" s="278"/>
      <c r="C11" s="278"/>
      <c r="D11" s="124"/>
      <c r="E11" s="124"/>
      <c r="F11" s="124"/>
      <c r="G11" s="124"/>
      <c r="H11" s="124"/>
      <c r="I11" s="124"/>
      <c r="J11" s="124"/>
      <c r="K11" s="125"/>
      <c r="L11" s="293" t="s">
        <v>262</v>
      </c>
      <c r="M11" s="293" t="s">
        <v>184</v>
      </c>
      <c r="N11" s="293" t="s">
        <v>266</v>
      </c>
      <c r="O11" s="257"/>
      <c r="P11" s="306"/>
      <c r="Q11" s="288"/>
    </row>
    <row r="12" spans="1:17" ht="18.7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9"/>
      <c r="L12" s="289"/>
      <c r="M12" s="289"/>
      <c r="N12" s="279"/>
      <c r="O12" s="183"/>
      <c r="P12" s="184"/>
      <c r="Q12" s="289"/>
    </row>
    <row r="13" spans="1:17" ht="18.75">
      <c r="A13" s="263"/>
      <c r="B13" s="266" t="s">
        <v>71</v>
      </c>
      <c r="C13" s="269" t="s">
        <v>223</v>
      </c>
      <c r="D13" s="270"/>
      <c r="E13" s="131"/>
      <c r="F13" s="273" t="s">
        <v>228</v>
      </c>
      <c r="G13" s="178"/>
      <c r="H13" s="178"/>
      <c r="I13" s="274"/>
      <c r="J13" s="275" t="s">
        <v>229</v>
      </c>
      <c r="K13" s="179"/>
      <c r="L13" s="139">
        <v>56140</v>
      </c>
      <c r="M13" s="139">
        <v>15400</v>
      </c>
      <c r="N13" s="379">
        <v>0</v>
      </c>
      <c r="O13" s="178"/>
      <c r="P13" s="179"/>
      <c r="Q13" s="139">
        <v>71540</v>
      </c>
    </row>
    <row r="14" spans="1:17" ht="18.75">
      <c r="A14" s="264"/>
      <c r="B14" s="268"/>
      <c r="C14" s="183"/>
      <c r="D14" s="184"/>
      <c r="E14" s="300" t="s">
        <v>196</v>
      </c>
      <c r="F14" s="178"/>
      <c r="G14" s="178"/>
      <c r="H14" s="178"/>
      <c r="I14" s="178"/>
      <c r="J14" s="178"/>
      <c r="K14" s="179"/>
      <c r="L14" s="139">
        <v>56140</v>
      </c>
      <c r="M14" s="139">
        <v>15400</v>
      </c>
      <c r="N14" s="379">
        <v>0</v>
      </c>
      <c r="O14" s="178"/>
      <c r="P14" s="179"/>
      <c r="Q14" s="139">
        <v>71540</v>
      </c>
    </row>
    <row r="15" spans="1:17" ht="18.75">
      <c r="A15" s="265"/>
      <c r="B15" s="300" t="s">
        <v>197</v>
      </c>
      <c r="C15" s="178"/>
      <c r="D15" s="178"/>
      <c r="E15" s="178"/>
      <c r="F15" s="178"/>
      <c r="G15" s="178"/>
      <c r="H15" s="178"/>
      <c r="I15" s="178"/>
      <c r="J15" s="178"/>
      <c r="K15" s="179"/>
      <c r="L15" s="139">
        <v>56140</v>
      </c>
      <c r="M15" s="139">
        <v>15400</v>
      </c>
      <c r="N15" s="379">
        <v>0</v>
      </c>
      <c r="O15" s="178"/>
      <c r="P15" s="179"/>
      <c r="Q15" s="139">
        <v>71540</v>
      </c>
    </row>
    <row r="16" spans="1:17" ht="18.75">
      <c r="A16" s="263"/>
      <c r="B16" s="266" t="s">
        <v>83</v>
      </c>
      <c r="C16" s="269" t="s">
        <v>570</v>
      </c>
      <c r="D16" s="270"/>
      <c r="E16" s="131"/>
      <c r="F16" s="273" t="s">
        <v>289</v>
      </c>
      <c r="G16" s="178"/>
      <c r="H16" s="178"/>
      <c r="I16" s="274"/>
      <c r="J16" s="275" t="s">
        <v>573</v>
      </c>
      <c r="K16" s="179"/>
      <c r="L16" s="139">
        <v>0</v>
      </c>
      <c r="M16" s="139">
        <v>0</v>
      </c>
      <c r="N16" s="379">
        <v>436000</v>
      </c>
      <c r="O16" s="178"/>
      <c r="P16" s="179"/>
      <c r="Q16" s="139">
        <v>436000</v>
      </c>
    </row>
    <row r="17" spans="1:17" ht="18.75">
      <c r="A17" s="264"/>
      <c r="B17" s="268"/>
      <c r="C17" s="183"/>
      <c r="D17" s="184"/>
      <c r="E17" s="300" t="s">
        <v>196</v>
      </c>
      <c r="F17" s="178"/>
      <c r="G17" s="178"/>
      <c r="H17" s="178"/>
      <c r="I17" s="178"/>
      <c r="J17" s="178"/>
      <c r="K17" s="179"/>
      <c r="L17" s="139">
        <v>0</v>
      </c>
      <c r="M17" s="139">
        <v>0</v>
      </c>
      <c r="N17" s="379">
        <v>436000</v>
      </c>
      <c r="O17" s="178"/>
      <c r="P17" s="179"/>
      <c r="Q17" s="139">
        <v>436000</v>
      </c>
    </row>
    <row r="18" spans="1:17" ht="18.75">
      <c r="A18" s="265"/>
      <c r="B18" s="300" t="s">
        <v>197</v>
      </c>
      <c r="C18" s="178"/>
      <c r="D18" s="178"/>
      <c r="E18" s="178"/>
      <c r="F18" s="178"/>
      <c r="G18" s="178"/>
      <c r="H18" s="178"/>
      <c r="I18" s="178"/>
      <c r="J18" s="178"/>
      <c r="K18" s="179"/>
      <c r="L18" s="139">
        <v>0</v>
      </c>
      <c r="M18" s="139">
        <v>0</v>
      </c>
      <c r="N18" s="379">
        <v>5331100</v>
      </c>
      <c r="O18" s="178"/>
      <c r="P18" s="179"/>
      <c r="Q18" s="139">
        <v>5331100</v>
      </c>
    </row>
    <row r="19" ht="409.5" customHeight="1" hidden="1"/>
    <row r="20" ht="2.25" customHeight="1"/>
    <row r="21" ht="18.75">
      <c r="Q21" s="88"/>
    </row>
    <row r="22" spans="1:17" ht="18.75">
      <c r="A22" s="380" t="s">
        <v>247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/>
      <c r="L22" s="140">
        <v>56140</v>
      </c>
      <c r="M22" s="140">
        <v>15400</v>
      </c>
      <c r="N22" s="381">
        <v>436000</v>
      </c>
      <c r="O22" s="296"/>
      <c r="P22" s="297"/>
      <c r="Q22" s="140">
        <v>507540</v>
      </c>
    </row>
    <row r="23" spans="1:17" ht="18.75">
      <c r="A23" s="380" t="s">
        <v>248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/>
      <c r="L23" s="140">
        <v>56140</v>
      </c>
      <c r="M23" s="140">
        <v>15400</v>
      </c>
      <c r="N23" s="381">
        <v>5331100</v>
      </c>
      <c r="O23" s="296"/>
      <c r="P23" s="297"/>
      <c r="Q23" s="140">
        <v>5402640</v>
      </c>
    </row>
    <row r="24" ht="409.5" customHeight="1" hidden="1"/>
  </sheetData>
  <sheetProtection/>
  <mergeCells count="40">
    <mergeCell ref="A2:Q2"/>
    <mergeCell ref="A3:Q3"/>
    <mergeCell ref="A4:Q4"/>
    <mergeCell ref="A22:K22"/>
    <mergeCell ref="N22:P22"/>
    <mergeCell ref="E17:K17"/>
    <mergeCell ref="B16:B17"/>
    <mergeCell ref="C16:D17"/>
    <mergeCell ref="F16:I16"/>
    <mergeCell ref="J16:K16"/>
    <mergeCell ref="A23:K23"/>
    <mergeCell ref="N23:P23"/>
    <mergeCell ref="N17:P17"/>
    <mergeCell ref="B18:K18"/>
    <mergeCell ref="N18:P18"/>
    <mergeCell ref="E14:K14"/>
    <mergeCell ref="N14:P14"/>
    <mergeCell ref="B15:K15"/>
    <mergeCell ref="N15:P15"/>
    <mergeCell ref="A16:A18"/>
    <mergeCell ref="N16:P16"/>
    <mergeCell ref="A10:C11"/>
    <mergeCell ref="L11:L12"/>
    <mergeCell ref="M11:M12"/>
    <mergeCell ref="N11:P12"/>
    <mergeCell ref="A13:A15"/>
    <mergeCell ref="B13:B14"/>
    <mergeCell ref="C13:D14"/>
    <mergeCell ref="F13:I13"/>
    <mergeCell ref="J13:K13"/>
    <mergeCell ref="G6:J6"/>
    <mergeCell ref="M6:M7"/>
    <mergeCell ref="N6:P7"/>
    <mergeCell ref="N13:P13"/>
    <mergeCell ref="Q6:Q12"/>
    <mergeCell ref="N8:P8"/>
    <mergeCell ref="L9:L10"/>
    <mergeCell ref="M9:M10"/>
    <mergeCell ref="N9:P10"/>
    <mergeCell ref="L6:L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T22"/>
  <sheetViews>
    <sheetView zoomScalePageLayoutView="0" workbookViewId="0" topLeftCell="B1">
      <selection activeCell="C18" sqref="C18:D22"/>
    </sheetView>
  </sheetViews>
  <sheetFormatPr defaultColWidth="9.140625" defaultRowHeight="12.75"/>
  <cols>
    <col min="1" max="1" width="1.28515625" style="1" hidden="1" customWidth="1"/>
    <col min="2" max="2" width="7.57421875" style="1" customWidth="1"/>
    <col min="3" max="3" width="2.57421875" style="1" customWidth="1"/>
    <col min="4" max="4" width="4.57421875" style="1" customWidth="1"/>
    <col min="5" max="5" width="8.7109375" style="1" customWidth="1"/>
    <col min="6" max="6" width="13.140625" style="1" customWidth="1"/>
    <col min="7" max="7" width="0.85546875" style="1" customWidth="1"/>
    <col min="8" max="8" width="9.140625" style="1" customWidth="1"/>
    <col min="9" max="9" width="0.2890625" style="1" hidden="1" customWidth="1"/>
    <col min="10" max="10" width="11.00390625" style="1" customWidth="1"/>
    <col min="11" max="11" width="4.421875" style="1" customWidth="1"/>
    <col min="12" max="12" width="15.7109375" style="1" customWidth="1"/>
    <col min="13" max="13" width="16.00390625" style="1" customWidth="1"/>
    <col min="14" max="14" width="4.140625" style="1" customWidth="1"/>
    <col min="15" max="15" width="1.1484375" style="1" customWidth="1"/>
    <col min="16" max="16" width="10.140625" style="1" customWidth="1"/>
    <col min="17" max="17" width="16.140625" style="1" customWidth="1"/>
    <col min="18" max="18" width="12.8515625" style="1" customWidth="1"/>
    <col min="19" max="19" width="0" style="1" hidden="1" customWidth="1"/>
    <col min="20" max="20" width="3.421875" style="1" customWidth="1"/>
    <col min="21" max="16384" width="9.140625" style="1" customWidth="1"/>
  </cols>
  <sheetData>
    <row r="1" ht="0.75" customHeight="1"/>
    <row r="2" ht="1.5" customHeight="1"/>
    <row r="3" spans="1:20" ht="16.5" customHeight="1">
      <c r="A3" s="385" t="s">
        <v>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</row>
    <row r="4" spans="1:20" ht="16.5" customHeight="1">
      <c r="A4" s="386" t="s">
        <v>769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</row>
    <row r="5" spans="1:20" ht="18" customHeight="1">
      <c r="A5" s="385" t="s">
        <v>770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</row>
    <row r="6" spans="1:20" ht="18" customHeight="1">
      <c r="A6" s="385" t="s">
        <v>771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</row>
    <row r="7" spans="2:20" ht="18.75">
      <c r="B7" s="141"/>
      <c r="C7" s="142"/>
      <c r="D7" s="142"/>
      <c r="E7" s="142"/>
      <c r="F7" s="142"/>
      <c r="G7" s="142"/>
      <c r="H7" s="406" t="s">
        <v>772</v>
      </c>
      <c r="I7" s="143"/>
      <c r="J7" s="398" t="s">
        <v>164</v>
      </c>
      <c r="K7" s="400"/>
      <c r="L7" s="394"/>
      <c r="M7" s="398" t="s">
        <v>252</v>
      </c>
      <c r="N7" s="398" t="s">
        <v>167</v>
      </c>
      <c r="O7" s="400"/>
      <c r="P7" s="394"/>
      <c r="Q7" s="398" t="s">
        <v>169</v>
      </c>
      <c r="R7" s="398" t="s">
        <v>8</v>
      </c>
      <c r="S7" s="400"/>
      <c r="T7" s="394"/>
    </row>
    <row r="8" spans="2:20" ht="18.75">
      <c r="B8" s="404" t="s">
        <v>773</v>
      </c>
      <c r="C8" s="405"/>
      <c r="D8" s="144"/>
      <c r="E8" s="144"/>
      <c r="F8" s="144"/>
      <c r="G8" s="144"/>
      <c r="H8" s="405"/>
      <c r="I8" s="145"/>
      <c r="J8" s="402"/>
      <c r="K8" s="396"/>
      <c r="L8" s="397"/>
      <c r="M8" s="399"/>
      <c r="N8" s="402"/>
      <c r="O8" s="396"/>
      <c r="P8" s="397"/>
      <c r="Q8" s="399"/>
      <c r="R8" s="401"/>
      <c r="S8" s="162"/>
      <c r="T8" s="395"/>
    </row>
    <row r="9" spans="2:20" ht="18.75">
      <c r="B9" s="401"/>
      <c r="C9" s="405"/>
      <c r="D9" s="144"/>
      <c r="E9" s="144"/>
      <c r="F9" s="144"/>
      <c r="G9" s="144"/>
      <c r="H9" s="405"/>
      <c r="I9" s="145"/>
      <c r="J9" s="398" t="s">
        <v>179</v>
      </c>
      <c r="K9" s="394"/>
      <c r="L9" s="398" t="s">
        <v>180</v>
      </c>
      <c r="M9" s="398" t="s">
        <v>262</v>
      </c>
      <c r="N9" s="398" t="s">
        <v>185</v>
      </c>
      <c r="O9" s="400"/>
      <c r="P9" s="394"/>
      <c r="Q9" s="398" t="s">
        <v>187</v>
      </c>
      <c r="R9" s="401"/>
      <c r="S9" s="162"/>
      <c r="T9" s="395"/>
    </row>
    <row r="10" spans="2:20" ht="18.75">
      <c r="B10" s="401"/>
      <c r="C10" s="405"/>
      <c r="D10" s="144"/>
      <c r="E10" s="144"/>
      <c r="F10" s="144"/>
      <c r="G10" s="144"/>
      <c r="H10" s="144"/>
      <c r="I10" s="145"/>
      <c r="J10" s="401"/>
      <c r="K10" s="395"/>
      <c r="L10" s="403"/>
      <c r="M10" s="403"/>
      <c r="N10" s="401"/>
      <c r="O10" s="162"/>
      <c r="P10" s="395"/>
      <c r="Q10" s="403"/>
      <c r="R10" s="401"/>
      <c r="S10" s="162"/>
      <c r="T10" s="395"/>
    </row>
    <row r="11" spans="2:20" ht="18.75">
      <c r="B11" s="146"/>
      <c r="C11" s="147"/>
      <c r="D11" s="147"/>
      <c r="E11" s="147"/>
      <c r="F11" s="147"/>
      <c r="G11" s="147"/>
      <c r="H11" s="147"/>
      <c r="I11" s="148"/>
      <c r="J11" s="402"/>
      <c r="K11" s="397"/>
      <c r="L11" s="399"/>
      <c r="M11" s="399"/>
      <c r="N11" s="402"/>
      <c r="O11" s="396"/>
      <c r="P11" s="397"/>
      <c r="Q11" s="399"/>
      <c r="R11" s="402"/>
      <c r="S11" s="396"/>
      <c r="T11" s="397"/>
    </row>
    <row r="12" spans="2:20" ht="18.75">
      <c r="B12" s="390" t="s">
        <v>60</v>
      </c>
      <c r="C12" s="393" t="s">
        <v>188</v>
      </c>
      <c r="D12" s="394"/>
      <c r="E12" s="387" t="s">
        <v>293</v>
      </c>
      <c r="F12" s="383"/>
      <c r="G12" s="388" t="s">
        <v>577</v>
      </c>
      <c r="H12" s="188"/>
      <c r="I12" s="383"/>
      <c r="J12" s="389"/>
      <c r="K12" s="383"/>
      <c r="L12" s="149"/>
      <c r="M12" s="149"/>
      <c r="N12" s="389"/>
      <c r="O12" s="188"/>
      <c r="P12" s="383"/>
      <c r="Q12" s="149" t="s">
        <v>774</v>
      </c>
      <c r="R12" s="384" t="s">
        <v>774</v>
      </c>
      <c r="S12" s="188"/>
      <c r="T12" s="383"/>
    </row>
    <row r="13" spans="2:20" ht="18.75">
      <c r="B13" s="392"/>
      <c r="C13" s="396"/>
      <c r="D13" s="397"/>
      <c r="E13" s="382" t="s">
        <v>775</v>
      </c>
      <c r="F13" s="188"/>
      <c r="G13" s="188"/>
      <c r="H13" s="188"/>
      <c r="I13" s="383"/>
      <c r="J13" s="384"/>
      <c r="K13" s="383"/>
      <c r="L13" s="150"/>
      <c r="M13" s="150"/>
      <c r="N13" s="384"/>
      <c r="O13" s="188"/>
      <c r="P13" s="383"/>
      <c r="Q13" s="150" t="s">
        <v>774</v>
      </c>
      <c r="R13" s="384" t="s">
        <v>774</v>
      </c>
      <c r="S13" s="188"/>
      <c r="T13" s="383"/>
    </row>
    <row r="14" spans="2:20" ht="18.75">
      <c r="B14" s="390" t="s">
        <v>71</v>
      </c>
      <c r="C14" s="393" t="s">
        <v>223</v>
      </c>
      <c r="D14" s="394"/>
      <c r="E14" s="387" t="s">
        <v>270</v>
      </c>
      <c r="F14" s="383"/>
      <c r="G14" s="388" t="s">
        <v>552</v>
      </c>
      <c r="H14" s="188"/>
      <c r="I14" s="383"/>
      <c r="J14" s="389" t="s">
        <v>776</v>
      </c>
      <c r="K14" s="383"/>
      <c r="L14" s="149"/>
      <c r="M14" s="149"/>
      <c r="N14" s="389"/>
      <c r="O14" s="188"/>
      <c r="P14" s="383"/>
      <c r="Q14" s="149"/>
      <c r="R14" s="384" t="s">
        <v>776</v>
      </c>
      <c r="S14" s="188"/>
      <c r="T14" s="383"/>
    </row>
    <row r="15" spans="2:20" ht="18.75">
      <c r="B15" s="391"/>
      <c r="C15" s="162"/>
      <c r="D15" s="395"/>
      <c r="E15" s="387" t="s">
        <v>228</v>
      </c>
      <c r="F15" s="383"/>
      <c r="G15" s="388" t="s">
        <v>229</v>
      </c>
      <c r="H15" s="188"/>
      <c r="I15" s="383"/>
      <c r="J15" s="389" t="s">
        <v>777</v>
      </c>
      <c r="K15" s="383"/>
      <c r="L15" s="149" t="s">
        <v>778</v>
      </c>
      <c r="M15" s="149" t="s">
        <v>23</v>
      </c>
      <c r="N15" s="389"/>
      <c r="O15" s="188"/>
      <c r="P15" s="383"/>
      <c r="Q15" s="149"/>
      <c r="R15" s="384" t="s">
        <v>779</v>
      </c>
      <c r="S15" s="188"/>
      <c r="T15" s="383"/>
    </row>
    <row r="16" spans="2:20" ht="18.75">
      <c r="B16" s="391"/>
      <c r="C16" s="162"/>
      <c r="D16" s="395"/>
      <c r="E16" s="387" t="s">
        <v>224</v>
      </c>
      <c r="F16" s="383"/>
      <c r="G16" s="388" t="s">
        <v>225</v>
      </c>
      <c r="H16" s="188"/>
      <c r="I16" s="383"/>
      <c r="J16" s="389" t="s">
        <v>23</v>
      </c>
      <c r="K16" s="383"/>
      <c r="L16" s="149"/>
      <c r="M16" s="149"/>
      <c r="N16" s="389"/>
      <c r="O16" s="188"/>
      <c r="P16" s="383"/>
      <c r="Q16" s="149"/>
      <c r="R16" s="384" t="s">
        <v>23</v>
      </c>
      <c r="S16" s="188"/>
      <c r="T16" s="383"/>
    </row>
    <row r="17" spans="2:20" ht="18.75">
      <c r="B17" s="392"/>
      <c r="C17" s="396"/>
      <c r="D17" s="397"/>
      <c r="E17" s="382" t="s">
        <v>780</v>
      </c>
      <c r="F17" s="188"/>
      <c r="G17" s="188"/>
      <c r="H17" s="188"/>
      <c r="I17" s="383"/>
      <c r="J17" s="384" t="s">
        <v>23</v>
      </c>
      <c r="K17" s="383"/>
      <c r="L17" s="150" t="s">
        <v>778</v>
      </c>
      <c r="M17" s="150" t="s">
        <v>23</v>
      </c>
      <c r="N17" s="384"/>
      <c r="O17" s="188"/>
      <c r="P17" s="383"/>
      <c r="Q17" s="150"/>
      <c r="R17" s="384" t="s">
        <v>778</v>
      </c>
      <c r="S17" s="188"/>
      <c r="T17" s="383"/>
    </row>
    <row r="18" spans="2:20" ht="18.75">
      <c r="B18" s="390" t="s">
        <v>74</v>
      </c>
      <c r="C18" s="393" t="s">
        <v>230</v>
      </c>
      <c r="D18" s="394"/>
      <c r="E18" s="387" t="s">
        <v>235</v>
      </c>
      <c r="F18" s="383"/>
      <c r="G18" s="388" t="s">
        <v>236</v>
      </c>
      <c r="H18" s="188"/>
      <c r="I18" s="383"/>
      <c r="J18" s="389"/>
      <c r="K18" s="383"/>
      <c r="L18" s="149"/>
      <c r="M18" s="149"/>
      <c r="N18" s="389" t="s">
        <v>23</v>
      </c>
      <c r="O18" s="188"/>
      <c r="P18" s="383"/>
      <c r="Q18" s="149"/>
      <c r="R18" s="384" t="s">
        <v>23</v>
      </c>
      <c r="S18" s="188"/>
      <c r="T18" s="383"/>
    </row>
    <row r="19" spans="2:20" ht="18.75">
      <c r="B19" s="391"/>
      <c r="C19" s="162"/>
      <c r="D19" s="395"/>
      <c r="E19" s="387" t="s">
        <v>272</v>
      </c>
      <c r="F19" s="383"/>
      <c r="G19" s="388" t="s">
        <v>554</v>
      </c>
      <c r="H19" s="188"/>
      <c r="I19" s="383"/>
      <c r="J19" s="389"/>
      <c r="K19" s="383"/>
      <c r="L19" s="149" t="s">
        <v>781</v>
      </c>
      <c r="M19" s="149"/>
      <c r="N19" s="389"/>
      <c r="O19" s="188"/>
      <c r="P19" s="383"/>
      <c r="Q19" s="149"/>
      <c r="R19" s="384" t="s">
        <v>781</v>
      </c>
      <c r="S19" s="188"/>
      <c r="T19" s="383"/>
    </row>
    <row r="20" spans="2:20" ht="18.75">
      <c r="B20" s="391"/>
      <c r="C20" s="162"/>
      <c r="D20" s="395"/>
      <c r="E20" s="387" t="s">
        <v>233</v>
      </c>
      <c r="F20" s="383"/>
      <c r="G20" s="388" t="s">
        <v>234</v>
      </c>
      <c r="H20" s="188"/>
      <c r="I20" s="383"/>
      <c r="J20" s="389" t="s">
        <v>782</v>
      </c>
      <c r="K20" s="383"/>
      <c r="L20" s="149"/>
      <c r="M20" s="149"/>
      <c r="N20" s="389" t="s">
        <v>23</v>
      </c>
      <c r="O20" s="188"/>
      <c r="P20" s="383"/>
      <c r="Q20" s="149"/>
      <c r="R20" s="384" t="s">
        <v>782</v>
      </c>
      <c r="S20" s="188"/>
      <c r="T20" s="383"/>
    </row>
    <row r="21" spans="2:20" ht="18.75">
      <c r="B21" s="391"/>
      <c r="C21" s="162"/>
      <c r="D21" s="395"/>
      <c r="E21" s="387" t="s">
        <v>271</v>
      </c>
      <c r="F21" s="383"/>
      <c r="G21" s="388" t="s">
        <v>553</v>
      </c>
      <c r="H21" s="188"/>
      <c r="I21" s="383"/>
      <c r="J21" s="389"/>
      <c r="K21" s="383"/>
      <c r="L21" s="149"/>
      <c r="M21" s="149"/>
      <c r="N21" s="389" t="s">
        <v>23</v>
      </c>
      <c r="O21" s="188"/>
      <c r="P21" s="383"/>
      <c r="Q21" s="149"/>
      <c r="R21" s="384" t="s">
        <v>23</v>
      </c>
      <c r="S21" s="188"/>
      <c r="T21" s="383"/>
    </row>
    <row r="22" spans="2:20" ht="18.75">
      <c r="B22" s="392"/>
      <c r="C22" s="396"/>
      <c r="D22" s="397"/>
      <c r="E22" s="382" t="s">
        <v>783</v>
      </c>
      <c r="F22" s="188"/>
      <c r="G22" s="188"/>
      <c r="H22" s="188"/>
      <c r="I22" s="383"/>
      <c r="J22" s="384" t="s">
        <v>782</v>
      </c>
      <c r="K22" s="383"/>
      <c r="L22" s="150" t="s">
        <v>781</v>
      </c>
      <c r="M22" s="150"/>
      <c r="N22" s="384" t="s">
        <v>23</v>
      </c>
      <c r="O22" s="188"/>
      <c r="P22" s="383"/>
      <c r="Q22" s="150"/>
      <c r="R22" s="384" t="s">
        <v>23</v>
      </c>
      <c r="S22" s="188"/>
      <c r="T22" s="383"/>
    </row>
  </sheetData>
  <sheetProtection/>
  <mergeCells count="74">
    <mergeCell ref="B8:C10"/>
    <mergeCell ref="J9:K11"/>
    <mergeCell ref="H7:H9"/>
    <mergeCell ref="J7:L8"/>
    <mergeCell ref="M7:M8"/>
    <mergeCell ref="N7:P8"/>
    <mergeCell ref="Q7:Q8"/>
    <mergeCell ref="R7:T11"/>
    <mergeCell ref="L9:L11"/>
    <mergeCell ref="M9:M11"/>
    <mergeCell ref="N9:P11"/>
    <mergeCell ref="Q9:Q11"/>
    <mergeCell ref="B12:B13"/>
    <mergeCell ref="C12:D13"/>
    <mergeCell ref="E12:F12"/>
    <mergeCell ref="G12:I12"/>
    <mergeCell ref="J12:K12"/>
    <mergeCell ref="N12:P12"/>
    <mergeCell ref="R12:T12"/>
    <mergeCell ref="E13:I13"/>
    <mergeCell ref="J13:K13"/>
    <mergeCell ref="N13:P13"/>
    <mergeCell ref="R13:T13"/>
    <mergeCell ref="B14:B17"/>
    <mergeCell ref="C14:D17"/>
    <mergeCell ref="E14:F14"/>
    <mergeCell ref="G14:I14"/>
    <mergeCell ref="J14:K14"/>
    <mergeCell ref="N14:P14"/>
    <mergeCell ref="R14:T14"/>
    <mergeCell ref="E15:F15"/>
    <mergeCell ref="G15:I15"/>
    <mergeCell ref="J15:K15"/>
    <mergeCell ref="N15:P15"/>
    <mergeCell ref="R15:T15"/>
    <mergeCell ref="E16:F16"/>
    <mergeCell ref="G16:I16"/>
    <mergeCell ref="J16:K16"/>
    <mergeCell ref="N16:P16"/>
    <mergeCell ref="R16:T16"/>
    <mergeCell ref="E17:I17"/>
    <mergeCell ref="J17:K17"/>
    <mergeCell ref="N17:P17"/>
    <mergeCell ref="R17:T17"/>
    <mergeCell ref="B18:B22"/>
    <mergeCell ref="C18:D22"/>
    <mergeCell ref="E18:F18"/>
    <mergeCell ref="G18:I18"/>
    <mergeCell ref="J18:K18"/>
    <mergeCell ref="N18:P18"/>
    <mergeCell ref="E20:F20"/>
    <mergeCell ref="G20:I20"/>
    <mergeCell ref="J20:K20"/>
    <mergeCell ref="N20:P20"/>
    <mergeCell ref="G21:I21"/>
    <mergeCell ref="J21:K21"/>
    <mergeCell ref="N21:P21"/>
    <mergeCell ref="R21:T21"/>
    <mergeCell ref="R18:T18"/>
    <mergeCell ref="E19:F19"/>
    <mergeCell ref="G19:I19"/>
    <mergeCell ref="J19:K19"/>
    <mergeCell ref="N19:P19"/>
    <mergeCell ref="R19:T19"/>
    <mergeCell ref="E22:I22"/>
    <mergeCell ref="J22:K22"/>
    <mergeCell ref="N22:P22"/>
    <mergeCell ref="R22:T22"/>
    <mergeCell ref="A3:T3"/>
    <mergeCell ref="A4:T4"/>
    <mergeCell ref="A5:T5"/>
    <mergeCell ref="A6:T6"/>
    <mergeCell ref="R20:T20"/>
    <mergeCell ref="E21:F2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3">
      <selection activeCell="A47" sqref="A47:C47"/>
    </sheetView>
  </sheetViews>
  <sheetFormatPr defaultColWidth="9.140625" defaultRowHeight="20.25" customHeight="1"/>
  <cols>
    <col min="1" max="1" width="0.42578125" style="1" customWidth="1"/>
    <col min="2" max="2" width="0.13671875" style="1" customWidth="1"/>
    <col min="3" max="3" width="55.421875" style="1" customWidth="1"/>
    <col min="4" max="4" width="1.7109375" style="1" customWidth="1"/>
    <col min="5" max="5" width="8.7109375" style="1" customWidth="1"/>
    <col min="6" max="6" width="14.00390625" style="1" customWidth="1"/>
    <col min="7" max="7" width="1.28515625" style="1" customWidth="1"/>
    <col min="8" max="8" width="0.13671875" style="1" hidden="1" customWidth="1"/>
    <col min="9" max="9" width="0.42578125" style="1" hidden="1" customWidth="1"/>
    <col min="10" max="10" width="15.57421875" style="1" customWidth="1"/>
    <col min="11" max="11" width="0.13671875" style="1" customWidth="1"/>
    <col min="12" max="12" width="2.28125" style="1" customWidth="1"/>
    <col min="13" max="13" width="2.00390625" style="1" customWidth="1"/>
    <col min="14" max="14" width="0" style="1" hidden="1" customWidth="1"/>
    <col min="15" max="16384" width="9.140625" style="1" customWidth="1"/>
  </cols>
  <sheetData>
    <row r="1" spans="1:13" ht="20.25" customHeight="1">
      <c r="A1" s="193" t="s">
        <v>767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2:10" ht="20.25" customHeight="1">
      <c r="B2" s="152" t="s">
        <v>476</v>
      </c>
      <c r="C2" s="162"/>
      <c r="D2" s="162"/>
      <c r="E2" s="162"/>
      <c r="F2" s="162"/>
      <c r="G2" s="162"/>
      <c r="H2" s="162"/>
      <c r="I2" s="162"/>
      <c r="J2" s="162"/>
    </row>
    <row r="3" spans="2:10" ht="20.25" customHeight="1">
      <c r="B3" s="152" t="s">
        <v>736</v>
      </c>
      <c r="C3" s="162"/>
      <c r="D3" s="162"/>
      <c r="E3" s="162"/>
      <c r="F3" s="162"/>
      <c r="G3" s="162"/>
      <c r="H3" s="162"/>
      <c r="I3" s="162"/>
      <c r="J3" s="162"/>
    </row>
    <row r="4" spans="1:11" ht="20.25" customHeight="1">
      <c r="A4" s="192"/>
      <c r="B4" s="178"/>
      <c r="C4" s="179"/>
      <c r="D4" s="192" t="s">
        <v>7</v>
      </c>
      <c r="E4" s="179"/>
      <c r="F4" s="192" t="s">
        <v>477</v>
      </c>
      <c r="G4" s="178"/>
      <c r="H4" s="178"/>
      <c r="I4" s="179"/>
      <c r="J4" s="192" t="s">
        <v>478</v>
      </c>
      <c r="K4" s="179"/>
    </row>
    <row r="5" spans="1:11" ht="20.25" customHeight="1">
      <c r="A5" s="182" t="s">
        <v>479</v>
      </c>
      <c r="B5" s="183"/>
      <c r="C5" s="184"/>
      <c r="D5" s="185" t="s">
        <v>480</v>
      </c>
      <c r="E5" s="184"/>
      <c r="F5" s="186">
        <v>1018200</v>
      </c>
      <c r="G5" s="183"/>
      <c r="H5" s="183"/>
      <c r="I5" s="184"/>
      <c r="J5" s="186">
        <v>179703.03</v>
      </c>
      <c r="K5" s="184"/>
    </row>
    <row r="6" spans="1:11" ht="20.25" customHeight="1">
      <c r="A6" s="182" t="s">
        <v>0</v>
      </c>
      <c r="B6" s="183"/>
      <c r="C6" s="184"/>
      <c r="D6" s="185" t="s">
        <v>481</v>
      </c>
      <c r="E6" s="184"/>
      <c r="F6" s="186">
        <v>582000</v>
      </c>
      <c r="G6" s="183"/>
      <c r="H6" s="183"/>
      <c r="I6" s="184"/>
      <c r="J6" s="186">
        <v>14087.6</v>
      </c>
      <c r="K6" s="184"/>
    </row>
    <row r="7" spans="1:11" ht="20.25" customHeight="1">
      <c r="A7" s="177" t="s">
        <v>482</v>
      </c>
      <c r="B7" s="178"/>
      <c r="C7" s="179"/>
      <c r="D7" s="180" t="s">
        <v>483</v>
      </c>
      <c r="E7" s="179"/>
      <c r="F7" s="181">
        <v>565000</v>
      </c>
      <c r="G7" s="178"/>
      <c r="H7" s="178"/>
      <c r="I7" s="179"/>
      <c r="J7" s="181">
        <v>0</v>
      </c>
      <c r="K7" s="179"/>
    </row>
    <row r="8" spans="1:11" ht="20.25" customHeight="1">
      <c r="A8" s="177" t="s">
        <v>484</v>
      </c>
      <c r="B8" s="178"/>
      <c r="C8" s="179"/>
      <c r="D8" s="180" t="s">
        <v>485</v>
      </c>
      <c r="E8" s="179"/>
      <c r="F8" s="181">
        <v>5000</v>
      </c>
      <c r="G8" s="178"/>
      <c r="H8" s="178"/>
      <c r="I8" s="179"/>
      <c r="J8" s="181">
        <v>159.6</v>
      </c>
      <c r="K8" s="179"/>
    </row>
    <row r="9" spans="1:11" ht="20.25" customHeight="1">
      <c r="A9" s="177" t="s">
        <v>486</v>
      </c>
      <c r="B9" s="178"/>
      <c r="C9" s="179"/>
      <c r="D9" s="180" t="s">
        <v>487</v>
      </c>
      <c r="E9" s="179"/>
      <c r="F9" s="181">
        <v>12000</v>
      </c>
      <c r="G9" s="178"/>
      <c r="H9" s="178"/>
      <c r="I9" s="179"/>
      <c r="J9" s="181">
        <v>13928</v>
      </c>
      <c r="K9" s="179"/>
    </row>
    <row r="10" spans="1:11" ht="20.25" customHeight="1">
      <c r="A10" s="187" t="s">
        <v>8</v>
      </c>
      <c r="B10" s="188"/>
      <c r="C10" s="189"/>
      <c r="D10" s="190"/>
      <c r="E10" s="189"/>
      <c r="F10" s="191">
        <v>582000</v>
      </c>
      <c r="G10" s="188"/>
      <c r="H10" s="188"/>
      <c r="I10" s="189"/>
      <c r="J10" s="191">
        <v>14087.6</v>
      </c>
      <c r="K10" s="189"/>
    </row>
    <row r="11" spans="1:11" ht="20.25" customHeight="1">
      <c r="A11" s="182" t="s">
        <v>1</v>
      </c>
      <c r="B11" s="183"/>
      <c r="C11" s="184"/>
      <c r="D11" s="185" t="s">
        <v>488</v>
      </c>
      <c r="E11" s="184"/>
      <c r="F11" s="186">
        <v>175100</v>
      </c>
      <c r="G11" s="183"/>
      <c r="H11" s="183"/>
      <c r="I11" s="184"/>
      <c r="J11" s="186">
        <v>65182.6</v>
      </c>
      <c r="K11" s="184"/>
    </row>
    <row r="12" spans="1:11" ht="20.25" customHeight="1">
      <c r="A12" s="177" t="s">
        <v>489</v>
      </c>
      <c r="B12" s="178"/>
      <c r="C12" s="179"/>
      <c r="D12" s="180" t="s">
        <v>490</v>
      </c>
      <c r="E12" s="179"/>
      <c r="F12" s="181">
        <v>2000</v>
      </c>
      <c r="G12" s="178"/>
      <c r="H12" s="178"/>
      <c r="I12" s="179"/>
      <c r="J12" s="181">
        <v>1833.3</v>
      </c>
      <c r="K12" s="179"/>
    </row>
    <row r="13" spans="1:11" ht="20.25" customHeight="1">
      <c r="A13" s="177" t="s">
        <v>491</v>
      </c>
      <c r="B13" s="178"/>
      <c r="C13" s="179"/>
      <c r="D13" s="180" t="s">
        <v>492</v>
      </c>
      <c r="E13" s="179"/>
      <c r="F13" s="181">
        <v>30000</v>
      </c>
      <c r="G13" s="178"/>
      <c r="H13" s="178"/>
      <c r="I13" s="179"/>
      <c r="J13" s="181">
        <v>415.3</v>
      </c>
      <c r="K13" s="179"/>
    </row>
    <row r="14" spans="1:11" ht="20.25" customHeight="1">
      <c r="A14" s="177" t="s">
        <v>493</v>
      </c>
      <c r="B14" s="178"/>
      <c r="C14" s="179"/>
      <c r="D14" s="180" t="s">
        <v>494</v>
      </c>
      <c r="E14" s="179"/>
      <c r="F14" s="181">
        <v>100</v>
      </c>
      <c r="G14" s="178"/>
      <c r="H14" s="178"/>
      <c r="I14" s="179"/>
      <c r="J14" s="181">
        <v>50</v>
      </c>
      <c r="K14" s="179"/>
    </row>
    <row r="15" spans="1:11" ht="20.25" customHeight="1">
      <c r="A15" s="177" t="s">
        <v>495</v>
      </c>
      <c r="B15" s="178"/>
      <c r="C15" s="179"/>
      <c r="D15" s="180" t="s">
        <v>496</v>
      </c>
      <c r="E15" s="179"/>
      <c r="F15" s="181">
        <v>500</v>
      </c>
      <c r="G15" s="178"/>
      <c r="H15" s="178"/>
      <c r="I15" s="179"/>
      <c r="J15" s="181">
        <v>100</v>
      </c>
      <c r="K15" s="179"/>
    </row>
    <row r="16" spans="1:11" ht="20.25" customHeight="1">
      <c r="A16" s="177" t="s">
        <v>497</v>
      </c>
      <c r="B16" s="178"/>
      <c r="C16" s="179"/>
      <c r="D16" s="180" t="s">
        <v>498</v>
      </c>
      <c r="E16" s="179"/>
      <c r="F16" s="181">
        <v>1000</v>
      </c>
      <c r="G16" s="178"/>
      <c r="H16" s="178"/>
      <c r="I16" s="179"/>
      <c r="J16" s="181">
        <v>0</v>
      </c>
      <c r="K16" s="179"/>
    </row>
    <row r="17" spans="1:11" ht="20.25" customHeight="1">
      <c r="A17" s="177" t="s">
        <v>499</v>
      </c>
      <c r="B17" s="178"/>
      <c r="C17" s="179"/>
      <c r="D17" s="180" t="s">
        <v>500</v>
      </c>
      <c r="E17" s="179"/>
      <c r="F17" s="181">
        <v>30000</v>
      </c>
      <c r="G17" s="178"/>
      <c r="H17" s="178"/>
      <c r="I17" s="179"/>
      <c r="J17" s="181">
        <v>2744</v>
      </c>
      <c r="K17" s="179"/>
    </row>
    <row r="18" spans="1:11" ht="20.25" customHeight="1">
      <c r="A18" s="177" t="s">
        <v>501</v>
      </c>
      <c r="B18" s="178"/>
      <c r="C18" s="179"/>
      <c r="D18" s="180" t="s">
        <v>502</v>
      </c>
      <c r="E18" s="179"/>
      <c r="F18" s="181">
        <v>6000</v>
      </c>
      <c r="G18" s="178"/>
      <c r="H18" s="178"/>
      <c r="I18" s="179"/>
      <c r="J18" s="181">
        <v>0</v>
      </c>
      <c r="K18" s="179"/>
    </row>
    <row r="19" spans="1:11" ht="20.25" customHeight="1">
      <c r="A19" s="177" t="s">
        <v>503</v>
      </c>
      <c r="B19" s="178"/>
      <c r="C19" s="179"/>
      <c r="D19" s="180" t="s">
        <v>504</v>
      </c>
      <c r="E19" s="179"/>
      <c r="F19" s="181">
        <v>80000</v>
      </c>
      <c r="G19" s="178"/>
      <c r="H19" s="178"/>
      <c r="I19" s="179"/>
      <c r="J19" s="181">
        <v>46500</v>
      </c>
      <c r="K19" s="179"/>
    </row>
    <row r="20" spans="1:11" ht="20.25" customHeight="1">
      <c r="A20" s="177" t="s">
        <v>505</v>
      </c>
      <c r="B20" s="178"/>
      <c r="C20" s="179"/>
      <c r="D20" s="180" t="s">
        <v>506</v>
      </c>
      <c r="E20" s="179"/>
      <c r="F20" s="181">
        <v>25000</v>
      </c>
      <c r="G20" s="178"/>
      <c r="H20" s="178"/>
      <c r="I20" s="179"/>
      <c r="J20" s="181">
        <v>13380</v>
      </c>
      <c r="K20" s="179"/>
    </row>
    <row r="21" spans="1:11" ht="20.25" customHeight="1">
      <c r="A21" s="177" t="s">
        <v>507</v>
      </c>
      <c r="B21" s="178"/>
      <c r="C21" s="179"/>
      <c r="D21" s="180" t="s">
        <v>508</v>
      </c>
      <c r="E21" s="179"/>
      <c r="F21" s="181">
        <v>500</v>
      </c>
      <c r="G21" s="178"/>
      <c r="H21" s="178"/>
      <c r="I21" s="179"/>
      <c r="J21" s="181">
        <v>160</v>
      </c>
      <c r="K21" s="179"/>
    </row>
    <row r="22" spans="1:11" ht="20.25" customHeight="1">
      <c r="A22" s="187" t="s">
        <v>8</v>
      </c>
      <c r="B22" s="188"/>
      <c r="C22" s="189"/>
      <c r="D22" s="190"/>
      <c r="E22" s="189"/>
      <c r="F22" s="191">
        <v>175100</v>
      </c>
      <c r="G22" s="188"/>
      <c r="H22" s="188"/>
      <c r="I22" s="189"/>
      <c r="J22" s="191">
        <v>65182.6</v>
      </c>
      <c r="K22" s="189"/>
    </row>
    <row r="23" spans="1:11" ht="20.25" customHeight="1">
      <c r="A23" s="182" t="s">
        <v>2</v>
      </c>
      <c r="B23" s="183"/>
      <c r="C23" s="184"/>
      <c r="D23" s="185" t="s">
        <v>509</v>
      </c>
      <c r="E23" s="184"/>
      <c r="F23" s="186">
        <v>250000</v>
      </c>
      <c r="G23" s="183"/>
      <c r="H23" s="183"/>
      <c r="I23" s="184"/>
      <c r="J23" s="186">
        <v>96730.83</v>
      </c>
      <c r="K23" s="184"/>
    </row>
    <row r="24" spans="1:11" ht="20.25" customHeight="1">
      <c r="A24" s="177" t="s">
        <v>510</v>
      </c>
      <c r="B24" s="178"/>
      <c r="C24" s="179"/>
      <c r="D24" s="180" t="s">
        <v>511</v>
      </c>
      <c r="E24" s="179"/>
      <c r="F24" s="181">
        <v>0</v>
      </c>
      <c r="G24" s="178"/>
      <c r="H24" s="178"/>
      <c r="I24" s="179"/>
      <c r="J24" s="181">
        <v>500</v>
      </c>
      <c r="K24" s="179"/>
    </row>
    <row r="25" spans="1:11" ht="20.25" customHeight="1">
      <c r="A25" s="177" t="s">
        <v>512</v>
      </c>
      <c r="B25" s="178"/>
      <c r="C25" s="179"/>
      <c r="D25" s="180" t="s">
        <v>513</v>
      </c>
      <c r="E25" s="179"/>
      <c r="F25" s="181">
        <v>250000</v>
      </c>
      <c r="G25" s="178"/>
      <c r="H25" s="178"/>
      <c r="I25" s="179"/>
      <c r="J25" s="181">
        <v>96230.83</v>
      </c>
      <c r="K25" s="179"/>
    </row>
    <row r="26" spans="1:11" ht="20.25" customHeight="1">
      <c r="A26" s="187" t="s">
        <v>8</v>
      </c>
      <c r="B26" s="188"/>
      <c r="C26" s="189"/>
      <c r="D26" s="190"/>
      <c r="E26" s="189"/>
      <c r="F26" s="191">
        <v>250000</v>
      </c>
      <c r="G26" s="188"/>
      <c r="H26" s="188"/>
      <c r="I26" s="189"/>
      <c r="J26" s="191">
        <v>96730.83</v>
      </c>
      <c r="K26" s="189"/>
    </row>
    <row r="27" spans="1:11" ht="20.25" customHeight="1">
      <c r="A27" s="182" t="s">
        <v>3</v>
      </c>
      <c r="B27" s="183"/>
      <c r="C27" s="184"/>
      <c r="D27" s="185" t="s">
        <v>514</v>
      </c>
      <c r="E27" s="184"/>
      <c r="F27" s="186">
        <v>10100</v>
      </c>
      <c r="G27" s="183"/>
      <c r="H27" s="183"/>
      <c r="I27" s="184"/>
      <c r="J27" s="186">
        <v>2010</v>
      </c>
      <c r="K27" s="184"/>
    </row>
    <row r="28" spans="1:11" ht="20.25" customHeight="1">
      <c r="A28" s="177" t="s">
        <v>515</v>
      </c>
      <c r="B28" s="178"/>
      <c r="C28" s="179"/>
      <c r="D28" s="180" t="s">
        <v>516</v>
      </c>
      <c r="E28" s="179"/>
      <c r="F28" s="181">
        <v>8000</v>
      </c>
      <c r="G28" s="178"/>
      <c r="H28" s="178"/>
      <c r="I28" s="179"/>
      <c r="J28" s="181">
        <v>0</v>
      </c>
      <c r="K28" s="179"/>
    </row>
    <row r="29" spans="1:11" ht="20.25" customHeight="1">
      <c r="A29" s="177" t="s">
        <v>517</v>
      </c>
      <c r="B29" s="178"/>
      <c r="C29" s="179"/>
      <c r="D29" s="180" t="s">
        <v>518</v>
      </c>
      <c r="E29" s="179"/>
      <c r="F29" s="181">
        <v>100</v>
      </c>
      <c r="G29" s="178"/>
      <c r="H29" s="178"/>
      <c r="I29" s="179"/>
      <c r="J29" s="181">
        <v>10</v>
      </c>
      <c r="K29" s="179"/>
    </row>
    <row r="30" spans="1:11" ht="20.25" customHeight="1">
      <c r="A30" s="177" t="s">
        <v>519</v>
      </c>
      <c r="B30" s="178"/>
      <c r="C30" s="179"/>
      <c r="D30" s="180" t="s">
        <v>520</v>
      </c>
      <c r="E30" s="179"/>
      <c r="F30" s="181">
        <v>2000</v>
      </c>
      <c r="G30" s="178"/>
      <c r="H30" s="178"/>
      <c r="I30" s="179"/>
      <c r="J30" s="181">
        <v>2000</v>
      </c>
      <c r="K30" s="179"/>
    </row>
    <row r="31" spans="1:11" ht="20.25" customHeight="1">
      <c r="A31" s="187" t="s">
        <v>8</v>
      </c>
      <c r="B31" s="188"/>
      <c r="C31" s="189"/>
      <c r="D31" s="190"/>
      <c r="E31" s="189"/>
      <c r="F31" s="191">
        <v>10100</v>
      </c>
      <c r="G31" s="188"/>
      <c r="H31" s="188"/>
      <c r="I31" s="189"/>
      <c r="J31" s="191">
        <v>2010</v>
      </c>
      <c r="K31" s="189"/>
    </row>
    <row r="32" spans="1:11" ht="20.25" customHeight="1">
      <c r="A32" s="182" t="s">
        <v>4</v>
      </c>
      <c r="B32" s="183"/>
      <c r="C32" s="184"/>
      <c r="D32" s="185" t="s">
        <v>521</v>
      </c>
      <c r="E32" s="184"/>
      <c r="F32" s="186">
        <v>1000</v>
      </c>
      <c r="G32" s="183"/>
      <c r="H32" s="183"/>
      <c r="I32" s="184"/>
      <c r="J32" s="186">
        <v>1692</v>
      </c>
      <c r="K32" s="184"/>
    </row>
    <row r="33" spans="1:11" ht="20.25" customHeight="1">
      <c r="A33" s="177" t="s">
        <v>522</v>
      </c>
      <c r="B33" s="178"/>
      <c r="C33" s="179"/>
      <c r="D33" s="180" t="s">
        <v>523</v>
      </c>
      <c r="E33" s="179"/>
      <c r="F33" s="181">
        <v>1000</v>
      </c>
      <c r="G33" s="178"/>
      <c r="H33" s="178"/>
      <c r="I33" s="179"/>
      <c r="J33" s="181">
        <v>1692</v>
      </c>
      <c r="K33" s="179"/>
    </row>
    <row r="34" spans="1:11" ht="20.25" customHeight="1">
      <c r="A34" s="187" t="s">
        <v>8</v>
      </c>
      <c r="B34" s="188"/>
      <c r="C34" s="189"/>
      <c r="D34" s="190"/>
      <c r="E34" s="189"/>
      <c r="F34" s="191">
        <v>1000</v>
      </c>
      <c r="G34" s="188"/>
      <c r="H34" s="188"/>
      <c r="I34" s="189"/>
      <c r="J34" s="191">
        <v>1692</v>
      </c>
      <c r="K34" s="189"/>
    </row>
    <row r="35" spans="1:11" ht="20.25" customHeight="1">
      <c r="A35" s="182" t="s">
        <v>524</v>
      </c>
      <c r="B35" s="183"/>
      <c r="C35" s="184"/>
      <c r="D35" s="185" t="s">
        <v>525</v>
      </c>
      <c r="E35" s="184"/>
      <c r="F35" s="186">
        <v>18855000</v>
      </c>
      <c r="G35" s="183"/>
      <c r="H35" s="183"/>
      <c r="I35" s="184"/>
      <c r="J35" s="186">
        <v>8898256.95</v>
      </c>
      <c r="K35" s="184"/>
    </row>
    <row r="36" spans="1:11" ht="20.25" customHeight="1">
      <c r="A36" s="182" t="s">
        <v>5</v>
      </c>
      <c r="B36" s="183"/>
      <c r="C36" s="184"/>
      <c r="D36" s="185" t="s">
        <v>526</v>
      </c>
      <c r="E36" s="184"/>
      <c r="F36" s="186">
        <v>18855000</v>
      </c>
      <c r="G36" s="183"/>
      <c r="H36" s="183"/>
      <c r="I36" s="184"/>
      <c r="J36" s="186">
        <v>8898256.95</v>
      </c>
      <c r="K36" s="184"/>
    </row>
    <row r="37" spans="1:11" ht="20.25" customHeight="1">
      <c r="A37" s="177" t="s">
        <v>527</v>
      </c>
      <c r="B37" s="178"/>
      <c r="C37" s="179"/>
      <c r="D37" s="180" t="s">
        <v>528</v>
      </c>
      <c r="E37" s="179"/>
      <c r="F37" s="181">
        <v>600000</v>
      </c>
      <c r="G37" s="178"/>
      <c r="H37" s="178"/>
      <c r="I37" s="179"/>
      <c r="J37" s="181">
        <v>254649.84</v>
      </c>
      <c r="K37" s="179"/>
    </row>
    <row r="38" spans="1:11" ht="20.25" customHeight="1">
      <c r="A38" s="177" t="s">
        <v>529</v>
      </c>
      <c r="B38" s="178"/>
      <c r="C38" s="179"/>
      <c r="D38" s="180" t="s">
        <v>530</v>
      </c>
      <c r="E38" s="179"/>
      <c r="F38" s="181">
        <v>8775000</v>
      </c>
      <c r="G38" s="178"/>
      <c r="H38" s="178"/>
      <c r="I38" s="179"/>
      <c r="J38" s="181">
        <v>3777309.46</v>
      </c>
      <c r="K38" s="179"/>
    </row>
    <row r="39" spans="1:11" ht="20.25" customHeight="1">
      <c r="A39" s="177" t="s">
        <v>531</v>
      </c>
      <c r="B39" s="178"/>
      <c r="C39" s="179"/>
      <c r="D39" s="180" t="s">
        <v>532</v>
      </c>
      <c r="E39" s="179"/>
      <c r="F39" s="181">
        <v>3200000</v>
      </c>
      <c r="G39" s="178"/>
      <c r="H39" s="178"/>
      <c r="I39" s="179"/>
      <c r="J39" s="181">
        <v>1519048.86</v>
      </c>
      <c r="K39" s="179"/>
    </row>
    <row r="40" spans="1:11" ht="20.25" customHeight="1">
      <c r="A40" s="177" t="s">
        <v>533</v>
      </c>
      <c r="B40" s="178"/>
      <c r="C40" s="179"/>
      <c r="D40" s="180" t="s">
        <v>534</v>
      </c>
      <c r="E40" s="179"/>
      <c r="F40" s="181">
        <v>150000</v>
      </c>
      <c r="G40" s="178"/>
      <c r="H40" s="178"/>
      <c r="I40" s="179"/>
      <c r="J40" s="181">
        <v>85066.85</v>
      </c>
      <c r="K40" s="179"/>
    </row>
    <row r="41" spans="1:11" ht="20.25" customHeight="1">
      <c r="A41" s="177" t="s">
        <v>535</v>
      </c>
      <c r="B41" s="178"/>
      <c r="C41" s="179"/>
      <c r="D41" s="180" t="s">
        <v>536</v>
      </c>
      <c r="E41" s="179"/>
      <c r="F41" s="181">
        <v>5300000</v>
      </c>
      <c r="G41" s="178"/>
      <c r="H41" s="178"/>
      <c r="I41" s="179"/>
      <c r="J41" s="181">
        <v>2845519.95</v>
      </c>
      <c r="K41" s="179"/>
    </row>
    <row r="42" spans="1:11" ht="20.25" customHeight="1">
      <c r="A42" s="177" t="s">
        <v>537</v>
      </c>
      <c r="B42" s="178"/>
      <c r="C42" s="179"/>
      <c r="D42" s="180" t="s">
        <v>538</v>
      </c>
      <c r="E42" s="179"/>
      <c r="F42" s="181">
        <v>80000</v>
      </c>
      <c r="G42" s="178"/>
      <c r="H42" s="178"/>
      <c r="I42" s="179"/>
      <c r="J42" s="181">
        <v>38826.59</v>
      </c>
      <c r="K42" s="179"/>
    </row>
    <row r="43" spans="1:11" ht="20.25" customHeight="1">
      <c r="A43" s="177" t="s">
        <v>539</v>
      </c>
      <c r="B43" s="178"/>
      <c r="C43" s="179"/>
      <c r="D43" s="180" t="s">
        <v>540</v>
      </c>
      <c r="E43" s="179"/>
      <c r="F43" s="181">
        <v>50000</v>
      </c>
      <c r="G43" s="178"/>
      <c r="H43" s="178"/>
      <c r="I43" s="179"/>
      <c r="J43" s="181">
        <v>23624.4</v>
      </c>
      <c r="K43" s="179"/>
    </row>
    <row r="44" spans="1:11" ht="20.25" customHeight="1">
      <c r="A44" s="177" t="s">
        <v>541</v>
      </c>
      <c r="B44" s="178"/>
      <c r="C44" s="179"/>
      <c r="D44" s="180" t="s">
        <v>542</v>
      </c>
      <c r="E44" s="179"/>
      <c r="F44" s="181">
        <v>700000</v>
      </c>
      <c r="G44" s="178"/>
      <c r="H44" s="178"/>
      <c r="I44" s="179"/>
      <c r="J44" s="181">
        <v>354211</v>
      </c>
      <c r="K44" s="179"/>
    </row>
    <row r="45" spans="1:11" ht="20.25" customHeight="1">
      <c r="A45" s="187" t="s">
        <v>8</v>
      </c>
      <c r="B45" s="188"/>
      <c r="C45" s="189"/>
      <c r="D45" s="190"/>
      <c r="E45" s="189"/>
      <c r="F45" s="191">
        <v>18855000</v>
      </c>
      <c r="G45" s="188"/>
      <c r="H45" s="188"/>
      <c r="I45" s="189"/>
      <c r="J45" s="191">
        <v>8898256.95</v>
      </c>
      <c r="K45" s="189"/>
    </row>
    <row r="46" spans="1:11" ht="20.25" customHeight="1">
      <c r="A46" s="182" t="s">
        <v>543</v>
      </c>
      <c r="B46" s="183"/>
      <c r="C46" s="184"/>
      <c r="D46" s="185" t="s">
        <v>544</v>
      </c>
      <c r="E46" s="184"/>
      <c r="F46" s="186">
        <v>18000000</v>
      </c>
      <c r="G46" s="183"/>
      <c r="H46" s="183"/>
      <c r="I46" s="184"/>
      <c r="J46" s="186">
        <v>9116045.91</v>
      </c>
      <c r="K46" s="184"/>
    </row>
    <row r="47" spans="1:11" ht="20.25" customHeight="1">
      <c r="A47" s="182" t="s">
        <v>6</v>
      </c>
      <c r="B47" s="183"/>
      <c r="C47" s="184"/>
      <c r="D47" s="185" t="s">
        <v>545</v>
      </c>
      <c r="E47" s="184"/>
      <c r="F47" s="186">
        <v>18000000</v>
      </c>
      <c r="G47" s="183"/>
      <c r="H47" s="183"/>
      <c r="I47" s="184"/>
      <c r="J47" s="186">
        <v>9116045.91</v>
      </c>
      <c r="K47" s="184"/>
    </row>
    <row r="48" spans="1:11" ht="38.25" customHeight="1">
      <c r="A48" s="177" t="s">
        <v>546</v>
      </c>
      <c r="B48" s="178"/>
      <c r="C48" s="179"/>
      <c r="D48" s="180" t="s">
        <v>547</v>
      </c>
      <c r="E48" s="179"/>
      <c r="F48" s="181">
        <v>18000000</v>
      </c>
      <c r="G48" s="178"/>
      <c r="H48" s="178"/>
      <c r="I48" s="179"/>
      <c r="J48" s="181">
        <v>9116045.91</v>
      </c>
      <c r="K48" s="179"/>
    </row>
    <row r="49" spans="1:11" ht="20.25" customHeight="1">
      <c r="A49" s="187" t="s">
        <v>8</v>
      </c>
      <c r="B49" s="188"/>
      <c r="C49" s="189"/>
      <c r="D49" s="190"/>
      <c r="E49" s="189"/>
      <c r="F49" s="191">
        <v>18000000</v>
      </c>
      <c r="G49" s="188"/>
      <c r="H49" s="188"/>
      <c r="I49" s="189"/>
      <c r="J49" s="191">
        <v>9116045.91</v>
      </c>
      <c r="K49" s="189"/>
    </row>
    <row r="50" spans="1:11" ht="20.25" customHeight="1">
      <c r="A50" s="182" t="s">
        <v>737</v>
      </c>
      <c r="B50" s="183"/>
      <c r="C50" s="184"/>
      <c r="D50" s="185" t="s">
        <v>738</v>
      </c>
      <c r="E50" s="184"/>
      <c r="F50" s="186">
        <v>25119</v>
      </c>
      <c r="G50" s="183"/>
      <c r="H50" s="183"/>
      <c r="I50" s="184"/>
      <c r="J50" s="186">
        <v>25119</v>
      </c>
      <c r="K50" s="184"/>
    </row>
    <row r="51" spans="1:11" ht="20.25" customHeight="1">
      <c r="A51" s="182" t="s">
        <v>673</v>
      </c>
      <c r="B51" s="183"/>
      <c r="C51" s="184"/>
      <c r="D51" s="185" t="s">
        <v>739</v>
      </c>
      <c r="E51" s="184"/>
      <c r="F51" s="186">
        <v>25119</v>
      </c>
      <c r="G51" s="183"/>
      <c r="H51" s="183"/>
      <c r="I51" s="184"/>
      <c r="J51" s="186">
        <v>25119</v>
      </c>
      <c r="K51" s="184"/>
    </row>
    <row r="52" spans="1:11" ht="38.25" customHeight="1">
      <c r="A52" s="177" t="s">
        <v>740</v>
      </c>
      <c r="B52" s="178"/>
      <c r="C52" s="179"/>
      <c r="D52" s="180" t="s">
        <v>741</v>
      </c>
      <c r="E52" s="179"/>
      <c r="F52" s="181">
        <v>25119</v>
      </c>
      <c r="G52" s="178"/>
      <c r="H52" s="178"/>
      <c r="I52" s="179"/>
      <c r="J52" s="181">
        <v>25119</v>
      </c>
      <c r="K52" s="179"/>
    </row>
    <row r="53" spans="1:11" ht="20.25" customHeight="1">
      <c r="A53" s="187" t="s">
        <v>8</v>
      </c>
      <c r="B53" s="188"/>
      <c r="C53" s="189"/>
      <c r="D53" s="190"/>
      <c r="E53" s="189"/>
      <c r="F53" s="191">
        <v>25119</v>
      </c>
      <c r="G53" s="188"/>
      <c r="H53" s="188"/>
      <c r="I53" s="189"/>
      <c r="J53" s="191">
        <v>25119</v>
      </c>
      <c r="K53" s="189"/>
    </row>
    <row r="54" spans="1:11" ht="20.25" customHeight="1">
      <c r="A54" s="187" t="s">
        <v>634</v>
      </c>
      <c r="B54" s="188"/>
      <c r="C54" s="189"/>
      <c r="D54" s="190"/>
      <c r="E54" s="189"/>
      <c r="F54" s="191">
        <v>37898319</v>
      </c>
      <c r="G54" s="188"/>
      <c r="H54" s="188"/>
      <c r="I54" s="189"/>
      <c r="J54" s="191">
        <v>18219124.89</v>
      </c>
      <c r="K54" s="189"/>
    </row>
    <row r="55" spans="1:11" ht="20.25" customHeight="1">
      <c r="A55" s="152"/>
      <c r="B55" s="162"/>
      <c r="C55" s="162"/>
      <c r="D55" s="151"/>
      <c r="E55" s="162"/>
      <c r="F55" s="194"/>
      <c r="G55" s="162"/>
      <c r="H55" s="162"/>
      <c r="I55" s="162"/>
      <c r="J55" s="194"/>
      <c r="K55" s="162"/>
    </row>
  </sheetData>
  <sheetProtection/>
  <mergeCells count="211">
    <mergeCell ref="A55:C55"/>
    <mergeCell ref="D55:E55"/>
    <mergeCell ref="F55:I55"/>
    <mergeCell ref="J55:K55"/>
    <mergeCell ref="A53:C53"/>
    <mergeCell ref="D53:E53"/>
    <mergeCell ref="F53:I53"/>
    <mergeCell ref="J53:K53"/>
    <mergeCell ref="A54:C54"/>
    <mergeCell ref="D54:E54"/>
    <mergeCell ref="F54:I54"/>
    <mergeCell ref="J54:K54"/>
    <mergeCell ref="A51:C51"/>
    <mergeCell ref="D51:E51"/>
    <mergeCell ref="F51:I51"/>
    <mergeCell ref="J51:K51"/>
    <mergeCell ref="A52:C52"/>
    <mergeCell ref="D52:E52"/>
    <mergeCell ref="F52:I52"/>
    <mergeCell ref="J52:K52"/>
    <mergeCell ref="A49:C49"/>
    <mergeCell ref="D49:E49"/>
    <mergeCell ref="F49:I49"/>
    <mergeCell ref="J49:K49"/>
    <mergeCell ref="A50:C50"/>
    <mergeCell ref="D50:E50"/>
    <mergeCell ref="F50:I50"/>
    <mergeCell ref="J50:K50"/>
    <mergeCell ref="A47:C47"/>
    <mergeCell ref="D47:E47"/>
    <mergeCell ref="F47:I47"/>
    <mergeCell ref="J47:K47"/>
    <mergeCell ref="A48:C48"/>
    <mergeCell ref="D48:E48"/>
    <mergeCell ref="F48:I48"/>
    <mergeCell ref="J48:K48"/>
    <mergeCell ref="A45:C45"/>
    <mergeCell ref="D45:E45"/>
    <mergeCell ref="F45:I45"/>
    <mergeCell ref="J45:K45"/>
    <mergeCell ref="A46:C46"/>
    <mergeCell ref="D46:E46"/>
    <mergeCell ref="F46:I46"/>
    <mergeCell ref="J46:K46"/>
    <mergeCell ref="A43:C43"/>
    <mergeCell ref="D43:E43"/>
    <mergeCell ref="F43:I43"/>
    <mergeCell ref="J43:K43"/>
    <mergeCell ref="A29:C29"/>
    <mergeCell ref="A44:C44"/>
    <mergeCell ref="D44:E44"/>
    <mergeCell ref="F44:I44"/>
    <mergeCell ref="J44:K44"/>
    <mergeCell ref="J29:K29"/>
    <mergeCell ref="A1:M1"/>
    <mergeCell ref="B3:J3"/>
    <mergeCell ref="A42:C42"/>
    <mergeCell ref="D42:E42"/>
    <mergeCell ref="F42:I42"/>
    <mergeCell ref="J42:K42"/>
    <mergeCell ref="D29:E29"/>
    <mergeCell ref="A30:C30"/>
    <mergeCell ref="D30:E30"/>
    <mergeCell ref="F29:I29"/>
    <mergeCell ref="F30:I30"/>
    <mergeCell ref="J30:K30"/>
    <mergeCell ref="A27:C27"/>
    <mergeCell ref="D27:E27"/>
    <mergeCell ref="A28:C28"/>
    <mergeCell ref="D28:E28"/>
    <mergeCell ref="F27:I27"/>
    <mergeCell ref="J27:K27"/>
    <mergeCell ref="A25:C25"/>
    <mergeCell ref="D25:E25"/>
    <mergeCell ref="A26:C26"/>
    <mergeCell ref="D26:E26"/>
    <mergeCell ref="D4:E4"/>
    <mergeCell ref="A6:C6"/>
    <mergeCell ref="A4:C4"/>
    <mergeCell ref="A5:C5"/>
    <mergeCell ref="D5:E5"/>
    <mergeCell ref="A10:C10"/>
    <mergeCell ref="B2:J2"/>
    <mergeCell ref="F4:I4"/>
    <mergeCell ref="J4:K4"/>
    <mergeCell ref="D6:E6"/>
    <mergeCell ref="A7:C7"/>
    <mergeCell ref="D7:E7"/>
    <mergeCell ref="J5:K5"/>
    <mergeCell ref="F6:I6"/>
    <mergeCell ref="J6:K6"/>
    <mergeCell ref="F7:I7"/>
    <mergeCell ref="A8:C8"/>
    <mergeCell ref="D8:E8"/>
    <mergeCell ref="A9:C9"/>
    <mergeCell ref="D9:E9"/>
    <mergeCell ref="F9:I9"/>
    <mergeCell ref="J9:K9"/>
    <mergeCell ref="D10:E10"/>
    <mergeCell ref="F10:I10"/>
    <mergeCell ref="J10:K10"/>
    <mergeCell ref="A13:C13"/>
    <mergeCell ref="D13:E13"/>
    <mergeCell ref="A11:C11"/>
    <mergeCell ref="D11:E11"/>
    <mergeCell ref="A12:C12"/>
    <mergeCell ref="D12:E12"/>
    <mergeCell ref="F13:I13"/>
    <mergeCell ref="J16:K16"/>
    <mergeCell ref="A14:C14"/>
    <mergeCell ref="D14:E14"/>
    <mergeCell ref="A15:C15"/>
    <mergeCell ref="D15:E15"/>
    <mergeCell ref="F14:I14"/>
    <mergeCell ref="J14:K14"/>
    <mergeCell ref="F15:I15"/>
    <mergeCell ref="J15:K15"/>
    <mergeCell ref="A18:C18"/>
    <mergeCell ref="D18:E18"/>
    <mergeCell ref="A16:C16"/>
    <mergeCell ref="D16:E16"/>
    <mergeCell ref="A17:C17"/>
    <mergeCell ref="D17:E17"/>
    <mergeCell ref="A22:C22"/>
    <mergeCell ref="D22:E22"/>
    <mergeCell ref="A19:C19"/>
    <mergeCell ref="D19:E19"/>
    <mergeCell ref="A20:C20"/>
    <mergeCell ref="D20:E20"/>
    <mergeCell ref="A21:C21"/>
    <mergeCell ref="D21:E21"/>
    <mergeCell ref="A23:C23"/>
    <mergeCell ref="D23:E23"/>
    <mergeCell ref="A24:C24"/>
    <mergeCell ref="D24:E24"/>
    <mergeCell ref="F23:I23"/>
    <mergeCell ref="J23:K23"/>
    <mergeCell ref="J7:K7"/>
    <mergeCell ref="F5:I5"/>
    <mergeCell ref="F11:I11"/>
    <mergeCell ref="J11:K11"/>
    <mergeCell ref="F12:I12"/>
    <mergeCell ref="J12:K12"/>
    <mergeCell ref="F8:I8"/>
    <mergeCell ref="J8:K8"/>
    <mergeCell ref="J13:K13"/>
    <mergeCell ref="F17:I17"/>
    <mergeCell ref="J17:K17"/>
    <mergeCell ref="F18:I18"/>
    <mergeCell ref="J18:K18"/>
    <mergeCell ref="F20:I20"/>
    <mergeCell ref="J20:K20"/>
    <mergeCell ref="F19:I19"/>
    <mergeCell ref="J19:K19"/>
    <mergeCell ref="F16:I16"/>
    <mergeCell ref="F21:I21"/>
    <mergeCell ref="J21:K21"/>
    <mergeCell ref="F22:I22"/>
    <mergeCell ref="J22:K22"/>
    <mergeCell ref="F24:I24"/>
    <mergeCell ref="J24:K24"/>
    <mergeCell ref="F25:I25"/>
    <mergeCell ref="J25:K25"/>
    <mergeCell ref="F26:I26"/>
    <mergeCell ref="J26:K26"/>
    <mergeCell ref="F28:I28"/>
    <mergeCell ref="J28:K28"/>
    <mergeCell ref="A31:C31"/>
    <mergeCell ref="D31:E31"/>
    <mergeCell ref="F31:I31"/>
    <mergeCell ref="J31:K31"/>
    <mergeCell ref="A32:C32"/>
    <mergeCell ref="D32:E32"/>
    <mergeCell ref="F32:I32"/>
    <mergeCell ref="J32:K32"/>
    <mergeCell ref="A33:C33"/>
    <mergeCell ref="D33:E33"/>
    <mergeCell ref="F33:I33"/>
    <mergeCell ref="J33:K33"/>
    <mergeCell ref="A34:C34"/>
    <mergeCell ref="D34:E34"/>
    <mergeCell ref="F34:I34"/>
    <mergeCell ref="J34:K34"/>
    <mergeCell ref="A35:C35"/>
    <mergeCell ref="D35:E35"/>
    <mergeCell ref="F35:I35"/>
    <mergeCell ref="J35:K35"/>
    <mergeCell ref="A36:C36"/>
    <mergeCell ref="D36:E36"/>
    <mergeCell ref="F36:I36"/>
    <mergeCell ref="J36:K36"/>
    <mergeCell ref="F40:I40"/>
    <mergeCell ref="J40:K40"/>
    <mergeCell ref="A37:C37"/>
    <mergeCell ref="D37:E37"/>
    <mergeCell ref="F37:I37"/>
    <mergeCell ref="J37:K37"/>
    <mergeCell ref="A38:C38"/>
    <mergeCell ref="D38:E38"/>
    <mergeCell ref="F38:I38"/>
    <mergeCell ref="J38:K38"/>
    <mergeCell ref="A41:C41"/>
    <mergeCell ref="D41:E41"/>
    <mergeCell ref="F41:I41"/>
    <mergeCell ref="J41:K41"/>
    <mergeCell ref="A39:C39"/>
    <mergeCell ref="D39:E39"/>
    <mergeCell ref="F39:I39"/>
    <mergeCell ref="J39:K39"/>
    <mergeCell ref="A40:C40"/>
    <mergeCell ref="D40:E4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8" sqref="A8"/>
    </sheetView>
  </sheetViews>
  <sheetFormatPr defaultColWidth="9.140625" defaultRowHeight="15.75" customHeight="1"/>
  <cols>
    <col min="1" max="1" width="53.140625" style="0" customWidth="1"/>
    <col min="2" max="2" width="8.00390625" style="0" customWidth="1"/>
    <col min="3" max="3" width="1.8515625" style="0" customWidth="1"/>
    <col min="4" max="4" width="13.140625" style="0" customWidth="1"/>
    <col min="5" max="5" width="13.00390625" style="0" customWidth="1"/>
    <col min="6" max="6" width="13.140625" style="0" customWidth="1"/>
    <col min="7" max="7" width="1.421875" style="0" customWidth="1"/>
    <col min="8" max="8" width="11.7109375" style="0" customWidth="1"/>
    <col min="9" max="9" width="6.140625" style="0" customWidth="1"/>
    <col min="10" max="10" width="7.140625" style="0" customWidth="1"/>
    <col min="11" max="11" width="13.28125" style="0" customWidth="1"/>
    <col min="12" max="12" width="0" style="0" hidden="1" customWidth="1"/>
  </cols>
  <sheetData>
    <row r="1" spans="1:11" ht="15.75" customHeight="1">
      <c r="A1" s="201" t="s">
        <v>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.75" customHeight="1">
      <c r="A2" s="205" t="s">
        <v>742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5.75" customHeight="1">
      <c r="A3" s="201" t="s">
        <v>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5.75" customHeight="1">
      <c r="A4" s="203" t="s">
        <v>736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5.75" customHeight="1">
      <c r="A5" s="70" t="s">
        <v>96</v>
      </c>
      <c r="B5" s="206" t="s">
        <v>7</v>
      </c>
      <c r="C5" s="207"/>
      <c r="D5" s="204" t="s">
        <v>19</v>
      </c>
      <c r="E5" s="197"/>
      <c r="F5" s="204" t="s">
        <v>97</v>
      </c>
      <c r="G5" s="196"/>
      <c r="H5" s="197"/>
      <c r="I5" s="204" t="s">
        <v>92</v>
      </c>
      <c r="J5" s="196"/>
      <c r="K5" s="197"/>
    </row>
    <row r="6" spans="1:11" ht="15.75" customHeight="1">
      <c r="A6" s="72"/>
      <c r="B6" s="208"/>
      <c r="C6" s="209"/>
      <c r="D6" s="71" t="s">
        <v>98</v>
      </c>
      <c r="E6" s="71" t="s">
        <v>99</v>
      </c>
      <c r="F6" s="71" t="s">
        <v>98</v>
      </c>
      <c r="G6" s="204" t="s">
        <v>99</v>
      </c>
      <c r="H6" s="197"/>
      <c r="I6" s="204" t="s">
        <v>98</v>
      </c>
      <c r="J6" s="197"/>
      <c r="K6" s="71" t="s">
        <v>99</v>
      </c>
    </row>
    <row r="7" spans="1:11" ht="15.75" customHeight="1">
      <c r="A7" s="73" t="s">
        <v>648</v>
      </c>
      <c r="B7" s="199" t="s">
        <v>649</v>
      </c>
      <c r="C7" s="197"/>
      <c r="D7" s="74">
        <v>0</v>
      </c>
      <c r="E7" s="74">
        <v>0</v>
      </c>
      <c r="F7" s="74">
        <v>35218.54</v>
      </c>
      <c r="G7" s="200">
        <v>34618.54</v>
      </c>
      <c r="H7" s="197"/>
      <c r="I7" s="200">
        <v>600</v>
      </c>
      <c r="J7" s="197"/>
      <c r="K7" s="74">
        <v>0</v>
      </c>
    </row>
    <row r="8" spans="1:11" ht="15.75" customHeight="1">
      <c r="A8" s="73" t="s">
        <v>635</v>
      </c>
      <c r="B8" s="199" t="s">
        <v>100</v>
      </c>
      <c r="C8" s="197"/>
      <c r="D8" s="74">
        <v>6976.55</v>
      </c>
      <c r="E8" s="74">
        <v>0</v>
      </c>
      <c r="F8" s="74">
        <v>0</v>
      </c>
      <c r="G8" s="200">
        <v>0</v>
      </c>
      <c r="H8" s="197"/>
      <c r="I8" s="200">
        <v>6976.55</v>
      </c>
      <c r="J8" s="197"/>
      <c r="K8" s="74">
        <v>0</v>
      </c>
    </row>
    <row r="9" spans="1:11" ht="15.75" customHeight="1">
      <c r="A9" s="73" t="s">
        <v>636</v>
      </c>
      <c r="B9" s="199" t="s">
        <v>100</v>
      </c>
      <c r="C9" s="197"/>
      <c r="D9" s="74">
        <v>3000000</v>
      </c>
      <c r="E9" s="74">
        <v>0</v>
      </c>
      <c r="F9" s="74">
        <v>0</v>
      </c>
      <c r="G9" s="200">
        <v>0</v>
      </c>
      <c r="H9" s="197"/>
      <c r="I9" s="200">
        <v>3000000</v>
      </c>
      <c r="J9" s="197"/>
      <c r="K9" s="74">
        <v>0</v>
      </c>
    </row>
    <row r="10" spans="1:11" ht="15.75" customHeight="1">
      <c r="A10" s="73" t="s">
        <v>637</v>
      </c>
      <c r="B10" s="199" t="s">
        <v>100</v>
      </c>
      <c r="C10" s="197"/>
      <c r="D10" s="74">
        <v>4334795.19</v>
      </c>
      <c r="E10" s="74">
        <v>0</v>
      </c>
      <c r="F10" s="74">
        <v>2366065.51</v>
      </c>
      <c r="G10" s="200">
        <v>3375741</v>
      </c>
      <c r="H10" s="197"/>
      <c r="I10" s="200">
        <v>3325119.7</v>
      </c>
      <c r="J10" s="197"/>
      <c r="K10" s="74">
        <v>0</v>
      </c>
    </row>
    <row r="11" spans="1:11" ht="15.75" customHeight="1">
      <c r="A11" s="73" t="s">
        <v>638</v>
      </c>
      <c r="B11" s="199" t="s">
        <v>100</v>
      </c>
      <c r="C11" s="197"/>
      <c r="D11" s="74">
        <v>4048784.15</v>
      </c>
      <c r="E11" s="74">
        <v>0</v>
      </c>
      <c r="F11" s="74">
        <v>2673067.06</v>
      </c>
      <c r="G11" s="200">
        <v>4758993.36</v>
      </c>
      <c r="H11" s="197"/>
      <c r="I11" s="200">
        <v>1962857.85</v>
      </c>
      <c r="J11" s="197"/>
      <c r="K11" s="74">
        <v>0</v>
      </c>
    </row>
    <row r="12" spans="1:11" ht="15.75" customHeight="1">
      <c r="A12" s="73" t="s">
        <v>639</v>
      </c>
      <c r="B12" s="199" t="s">
        <v>100</v>
      </c>
      <c r="C12" s="197"/>
      <c r="D12" s="74">
        <v>634130.93</v>
      </c>
      <c r="E12" s="74">
        <v>0</v>
      </c>
      <c r="F12" s="74">
        <v>2160.23</v>
      </c>
      <c r="G12" s="200">
        <v>100000</v>
      </c>
      <c r="H12" s="197"/>
      <c r="I12" s="200">
        <v>536291.16</v>
      </c>
      <c r="J12" s="197"/>
      <c r="K12" s="74">
        <v>0</v>
      </c>
    </row>
    <row r="13" spans="1:11" ht="15.75" customHeight="1">
      <c r="A13" s="73" t="s">
        <v>640</v>
      </c>
      <c r="B13" s="199" t="s">
        <v>101</v>
      </c>
      <c r="C13" s="197"/>
      <c r="D13" s="74">
        <v>17182873.45</v>
      </c>
      <c r="E13" s="74">
        <v>0</v>
      </c>
      <c r="F13" s="74">
        <v>1008026.57</v>
      </c>
      <c r="G13" s="200">
        <v>0</v>
      </c>
      <c r="H13" s="197"/>
      <c r="I13" s="200">
        <v>18190900.02</v>
      </c>
      <c r="J13" s="197"/>
      <c r="K13" s="74">
        <v>0</v>
      </c>
    </row>
    <row r="14" spans="1:11" ht="15.75" customHeight="1">
      <c r="A14" s="73" t="s">
        <v>650</v>
      </c>
      <c r="B14" s="199" t="s">
        <v>651</v>
      </c>
      <c r="C14" s="197"/>
      <c r="D14" s="74">
        <v>0</v>
      </c>
      <c r="E14" s="74">
        <v>0</v>
      </c>
      <c r="F14" s="74">
        <v>2673423.76</v>
      </c>
      <c r="G14" s="200">
        <v>2673423.76</v>
      </c>
      <c r="H14" s="197"/>
      <c r="I14" s="200">
        <v>0</v>
      </c>
      <c r="J14" s="197"/>
      <c r="K14" s="74">
        <v>0</v>
      </c>
    </row>
    <row r="15" spans="1:11" ht="15.75" customHeight="1">
      <c r="A15" s="73" t="s">
        <v>652</v>
      </c>
      <c r="B15" s="199" t="s">
        <v>651</v>
      </c>
      <c r="C15" s="197"/>
      <c r="D15" s="74">
        <v>0</v>
      </c>
      <c r="E15" s="74">
        <v>0</v>
      </c>
      <c r="F15" s="74">
        <v>3750966.79</v>
      </c>
      <c r="G15" s="200">
        <v>3750966.79</v>
      </c>
      <c r="H15" s="197"/>
      <c r="I15" s="200">
        <v>0</v>
      </c>
      <c r="J15" s="197"/>
      <c r="K15" s="74">
        <v>0</v>
      </c>
    </row>
    <row r="16" spans="1:11" ht="15.75" customHeight="1">
      <c r="A16" s="73" t="s">
        <v>38</v>
      </c>
      <c r="B16" s="199" t="s">
        <v>653</v>
      </c>
      <c r="C16" s="197"/>
      <c r="D16" s="74">
        <v>0</v>
      </c>
      <c r="E16" s="74">
        <v>0</v>
      </c>
      <c r="F16" s="74">
        <v>137200</v>
      </c>
      <c r="G16" s="200">
        <v>137200</v>
      </c>
      <c r="H16" s="197"/>
      <c r="I16" s="200">
        <v>0</v>
      </c>
      <c r="J16" s="197"/>
      <c r="K16" s="74">
        <v>0</v>
      </c>
    </row>
    <row r="17" spans="1:11" ht="15.75" customHeight="1">
      <c r="A17" s="73" t="s">
        <v>40</v>
      </c>
      <c r="B17" s="199" t="s">
        <v>102</v>
      </c>
      <c r="C17" s="197"/>
      <c r="D17" s="74">
        <v>19000</v>
      </c>
      <c r="E17" s="74">
        <v>0</v>
      </c>
      <c r="F17" s="74">
        <v>794900</v>
      </c>
      <c r="G17" s="200">
        <v>19000</v>
      </c>
      <c r="H17" s="197"/>
      <c r="I17" s="200">
        <v>794900</v>
      </c>
      <c r="J17" s="197"/>
      <c r="K17" s="74">
        <v>0</v>
      </c>
    </row>
    <row r="18" spans="1:11" ht="15.75" customHeight="1">
      <c r="A18" s="73" t="s">
        <v>42</v>
      </c>
      <c r="B18" s="199" t="s">
        <v>103</v>
      </c>
      <c r="C18" s="197"/>
      <c r="D18" s="74">
        <v>2830.55</v>
      </c>
      <c r="E18" s="74">
        <v>0</v>
      </c>
      <c r="F18" s="74">
        <v>0</v>
      </c>
      <c r="G18" s="200">
        <v>380</v>
      </c>
      <c r="H18" s="197"/>
      <c r="I18" s="200">
        <v>2450.55</v>
      </c>
      <c r="J18" s="197"/>
      <c r="K18" s="74">
        <v>0</v>
      </c>
    </row>
    <row r="19" spans="1:11" ht="15.75" customHeight="1">
      <c r="A19" s="73" t="s">
        <v>44</v>
      </c>
      <c r="B19" s="199" t="s">
        <v>104</v>
      </c>
      <c r="C19" s="197"/>
      <c r="D19" s="74">
        <v>537832</v>
      </c>
      <c r="E19" s="74">
        <v>0</v>
      </c>
      <c r="F19" s="74">
        <v>100000</v>
      </c>
      <c r="G19" s="200">
        <v>1000</v>
      </c>
      <c r="H19" s="197"/>
      <c r="I19" s="200">
        <v>636832</v>
      </c>
      <c r="J19" s="197"/>
      <c r="K19" s="74">
        <v>0</v>
      </c>
    </row>
    <row r="20" spans="1:11" ht="15.75" customHeight="1">
      <c r="A20" s="73" t="s">
        <v>685</v>
      </c>
      <c r="B20" s="199" t="s">
        <v>743</v>
      </c>
      <c r="C20" s="197"/>
      <c r="D20" s="74">
        <v>0</v>
      </c>
      <c r="E20" s="74">
        <v>0</v>
      </c>
      <c r="F20" s="74">
        <v>45500</v>
      </c>
      <c r="G20" s="200">
        <v>45500</v>
      </c>
      <c r="H20" s="197"/>
      <c r="I20" s="200">
        <v>0</v>
      </c>
      <c r="J20" s="197"/>
      <c r="K20" s="74">
        <v>0</v>
      </c>
    </row>
    <row r="21" spans="1:11" ht="15.75" customHeight="1">
      <c r="A21" s="73" t="s">
        <v>654</v>
      </c>
      <c r="B21" s="199" t="s">
        <v>655</v>
      </c>
      <c r="C21" s="197"/>
      <c r="D21" s="74">
        <v>0</v>
      </c>
      <c r="E21" s="74">
        <v>0</v>
      </c>
      <c r="F21" s="74">
        <v>2559988.07</v>
      </c>
      <c r="G21" s="200">
        <v>2559988.07</v>
      </c>
      <c r="H21" s="197"/>
      <c r="I21" s="200">
        <v>0</v>
      </c>
      <c r="J21" s="197"/>
      <c r="K21" s="74">
        <v>0</v>
      </c>
    </row>
    <row r="22" spans="1:11" ht="15.75" customHeight="1">
      <c r="A22" s="73" t="s">
        <v>88</v>
      </c>
      <c r="B22" s="199" t="s">
        <v>105</v>
      </c>
      <c r="C22" s="197"/>
      <c r="D22" s="74">
        <v>0</v>
      </c>
      <c r="E22" s="74">
        <v>324984</v>
      </c>
      <c r="F22" s="74">
        <v>0</v>
      </c>
      <c r="G22" s="200">
        <v>0</v>
      </c>
      <c r="H22" s="197"/>
      <c r="I22" s="200">
        <v>0</v>
      </c>
      <c r="J22" s="197"/>
      <c r="K22" s="74">
        <v>324984</v>
      </c>
    </row>
    <row r="23" spans="1:11" ht="15.75" customHeight="1">
      <c r="A23" s="73" t="s">
        <v>46</v>
      </c>
      <c r="B23" s="199" t="s">
        <v>656</v>
      </c>
      <c r="C23" s="197"/>
      <c r="D23" s="74">
        <v>0</v>
      </c>
      <c r="E23" s="74">
        <v>0</v>
      </c>
      <c r="F23" s="74">
        <v>25136.97</v>
      </c>
      <c r="G23" s="200">
        <v>25136.97</v>
      </c>
      <c r="H23" s="197"/>
      <c r="I23" s="200">
        <v>0</v>
      </c>
      <c r="J23" s="197"/>
      <c r="K23" s="74">
        <v>0</v>
      </c>
    </row>
    <row r="24" spans="1:11" ht="15.75" customHeight="1">
      <c r="A24" s="73" t="s">
        <v>48</v>
      </c>
      <c r="B24" s="199" t="s">
        <v>106</v>
      </c>
      <c r="C24" s="197"/>
      <c r="D24" s="74">
        <v>0</v>
      </c>
      <c r="E24" s="74">
        <v>27797.75</v>
      </c>
      <c r="F24" s="74">
        <v>0</v>
      </c>
      <c r="G24" s="200">
        <v>24.5</v>
      </c>
      <c r="H24" s="197"/>
      <c r="I24" s="200">
        <v>0</v>
      </c>
      <c r="J24" s="197"/>
      <c r="K24" s="74">
        <v>27822.25</v>
      </c>
    </row>
    <row r="25" spans="1:11" ht="15.75" customHeight="1">
      <c r="A25" s="73" t="s">
        <v>50</v>
      </c>
      <c r="B25" s="199" t="s">
        <v>107</v>
      </c>
      <c r="C25" s="197"/>
      <c r="D25" s="74">
        <v>0</v>
      </c>
      <c r="E25" s="74">
        <v>661795</v>
      </c>
      <c r="F25" s="74">
        <v>0</v>
      </c>
      <c r="G25" s="200">
        <v>0</v>
      </c>
      <c r="H25" s="197"/>
      <c r="I25" s="200">
        <v>0</v>
      </c>
      <c r="J25" s="197"/>
      <c r="K25" s="74">
        <v>661795</v>
      </c>
    </row>
    <row r="26" spans="1:11" ht="15.75" customHeight="1">
      <c r="A26" s="73" t="s">
        <v>52</v>
      </c>
      <c r="B26" s="199" t="s">
        <v>657</v>
      </c>
      <c r="C26" s="197"/>
      <c r="D26" s="74">
        <v>0</v>
      </c>
      <c r="E26" s="74">
        <v>0</v>
      </c>
      <c r="F26" s="74">
        <v>5621</v>
      </c>
      <c r="G26" s="200">
        <v>5621</v>
      </c>
      <c r="H26" s="197"/>
      <c r="I26" s="200">
        <v>0</v>
      </c>
      <c r="J26" s="197"/>
      <c r="K26" s="74">
        <v>0</v>
      </c>
    </row>
    <row r="27" spans="1:11" ht="15.75" customHeight="1">
      <c r="A27" s="73" t="s">
        <v>54</v>
      </c>
      <c r="B27" s="199" t="s">
        <v>658</v>
      </c>
      <c r="C27" s="197"/>
      <c r="D27" s="74">
        <v>0</v>
      </c>
      <c r="E27" s="74">
        <v>0</v>
      </c>
      <c r="F27" s="74">
        <v>296116.25</v>
      </c>
      <c r="G27" s="200">
        <v>296116.25</v>
      </c>
      <c r="H27" s="197"/>
      <c r="I27" s="200">
        <v>0</v>
      </c>
      <c r="J27" s="197"/>
      <c r="K27" s="74">
        <v>0</v>
      </c>
    </row>
    <row r="28" spans="1:11" ht="15.75" customHeight="1">
      <c r="A28" s="73" t="s">
        <v>108</v>
      </c>
      <c r="B28" s="199" t="s">
        <v>109</v>
      </c>
      <c r="C28" s="197"/>
      <c r="D28" s="74">
        <v>0</v>
      </c>
      <c r="E28" s="74">
        <v>1171525.93</v>
      </c>
      <c r="F28" s="74">
        <v>0</v>
      </c>
      <c r="G28" s="200">
        <v>1160.23</v>
      </c>
      <c r="H28" s="197"/>
      <c r="I28" s="200">
        <v>0</v>
      </c>
      <c r="J28" s="197"/>
      <c r="K28" s="74">
        <v>1172686.16</v>
      </c>
    </row>
    <row r="29" spans="1:11" ht="15.75" customHeight="1">
      <c r="A29" s="73" t="s">
        <v>641</v>
      </c>
      <c r="B29" s="199" t="s">
        <v>609</v>
      </c>
      <c r="C29" s="197"/>
      <c r="D29" s="74">
        <v>0</v>
      </c>
      <c r="E29" s="74">
        <v>420</v>
      </c>
      <c r="F29" s="74">
        <v>13060</v>
      </c>
      <c r="G29" s="200">
        <v>12740</v>
      </c>
      <c r="H29" s="197"/>
      <c r="I29" s="200">
        <v>0</v>
      </c>
      <c r="J29" s="197"/>
      <c r="K29" s="74">
        <v>100</v>
      </c>
    </row>
    <row r="30" spans="1:11" ht="24.75" customHeight="1">
      <c r="A30" s="73" t="s">
        <v>642</v>
      </c>
      <c r="B30" s="199" t="s">
        <v>609</v>
      </c>
      <c r="C30" s="197"/>
      <c r="D30" s="74">
        <v>0</v>
      </c>
      <c r="E30" s="74">
        <v>20000</v>
      </c>
      <c r="F30" s="74">
        <v>0</v>
      </c>
      <c r="G30" s="200">
        <v>0</v>
      </c>
      <c r="H30" s="197"/>
      <c r="I30" s="200">
        <v>0</v>
      </c>
      <c r="J30" s="197"/>
      <c r="K30" s="74">
        <v>20000</v>
      </c>
    </row>
    <row r="31" spans="1:11" ht="15.75" customHeight="1">
      <c r="A31" s="73" t="s">
        <v>56</v>
      </c>
      <c r="B31" s="199" t="s">
        <v>110</v>
      </c>
      <c r="C31" s="197"/>
      <c r="D31" s="74">
        <v>0</v>
      </c>
      <c r="E31" s="74">
        <v>5766272.6</v>
      </c>
      <c r="F31" s="74">
        <v>507540</v>
      </c>
      <c r="G31" s="200">
        <v>0</v>
      </c>
      <c r="H31" s="197"/>
      <c r="I31" s="200">
        <v>0</v>
      </c>
      <c r="J31" s="197"/>
      <c r="K31" s="74">
        <v>5258732.6</v>
      </c>
    </row>
    <row r="32" spans="1:11" ht="15.75" customHeight="1">
      <c r="A32" s="73" t="s">
        <v>111</v>
      </c>
      <c r="B32" s="199" t="s">
        <v>112</v>
      </c>
      <c r="C32" s="197"/>
      <c r="D32" s="74">
        <v>0</v>
      </c>
      <c r="E32" s="74">
        <v>18190900.02</v>
      </c>
      <c r="F32" s="74">
        <v>0</v>
      </c>
      <c r="G32" s="200">
        <v>0</v>
      </c>
      <c r="H32" s="197"/>
      <c r="I32" s="200">
        <v>0</v>
      </c>
      <c r="J32" s="197"/>
      <c r="K32" s="74">
        <v>18190900.02</v>
      </c>
    </row>
    <row r="33" spans="1:11" ht="15.75" customHeight="1">
      <c r="A33" s="73" t="s">
        <v>113</v>
      </c>
      <c r="B33" s="199" t="s">
        <v>114</v>
      </c>
      <c r="C33" s="197"/>
      <c r="D33" s="74">
        <v>0</v>
      </c>
      <c r="E33" s="74">
        <v>74.1</v>
      </c>
      <c r="F33" s="74">
        <v>0</v>
      </c>
      <c r="G33" s="200">
        <v>85.5</v>
      </c>
      <c r="H33" s="197"/>
      <c r="I33" s="200">
        <v>0</v>
      </c>
      <c r="J33" s="197"/>
      <c r="K33" s="74">
        <v>159.6</v>
      </c>
    </row>
    <row r="34" spans="1:11" ht="15.75" customHeight="1">
      <c r="A34" s="73" t="s">
        <v>610</v>
      </c>
      <c r="B34" s="199" t="s">
        <v>611</v>
      </c>
      <c r="C34" s="197"/>
      <c r="D34" s="74">
        <v>0</v>
      </c>
      <c r="E34" s="74">
        <v>400</v>
      </c>
      <c r="F34" s="74">
        <v>0</v>
      </c>
      <c r="G34" s="200">
        <v>13528</v>
      </c>
      <c r="H34" s="197"/>
      <c r="I34" s="200">
        <v>0</v>
      </c>
      <c r="J34" s="197"/>
      <c r="K34" s="74">
        <v>13928</v>
      </c>
    </row>
    <row r="35" spans="1:11" ht="15.75" customHeight="1">
      <c r="A35" s="73" t="s">
        <v>744</v>
      </c>
      <c r="B35" s="199" t="s">
        <v>745</v>
      </c>
      <c r="C35" s="197"/>
      <c r="D35" s="74">
        <v>0</v>
      </c>
      <c r="E35" s="74">
        <v>0</v>
      </c>
      <c r="F35" s="74">
        <v>0</v>
      </c>
      <c r="G35" s="200">
        <v>1833.3</v>
      </c>
      <c r="H35" s="197"/>
      <c r="I35" s="200">
        <v>0</v>
      </c>
      <c r="J35" s="197"/>
      <c r="K35" s="74">
        <v>1833.3</v>
      </c>
    </row>
    <row r="36" spans="1:11" ht="15.75" customHeight="1">
      <c r="A36" s="73" t="s">
        <v>115</v>
      </c>
      <c r="B36" s="199" t="s">
        <v>116</v>
      </c>
      <c r="C36" s="197"/>
      <c r="D36" s="74">
        <v>0</v>
      </c>
      <c r="E36" s="74">
        <v>348.88</v>
      </c>
      <c r="F36" s="74">
        <v>0</v>
      </c>
      <c r="G36" s="200">
        <v>66.42</v>
      </c>
      <c r="H36" s="197"/>
      <c r="I36" s="200">
        <v>0</v>
      </c>
      <c r="J36" s="197"/>
      <c r="K36" s="74">
        <v>415.3</v>
      </c>
    </row>
    <row r="37" spans="1:11" ht="15.75" customHeight="1">
      <c r="A37" s="73" t="s">
        <v>117</v>
      </c>
      <c r="B37" s="199" t="s">
        <v>118</v>
      </c>
      <c r="C37" s="197"/>
      <c r="D37" s="74">
        <v>0</v>
      </c>
      <c r="E37" s="74">
        <v>50</v>
      </c>
      <c r="F37" s="74">
        <v>0</v>
      </c>
      <c r="G37" s="200">
        <v>0</v>
      </c>
      <c r="H37" s="197"/>
      <c r="I37" s="200">
        <v>0</v>
      </c>
      <c r="J37" s="197"/>
      <c r="K37" s="74">
        <v>50</v>
      </c>
    </row>
    <row r="38" spans="1:11" ht="15.75" customHeight="1">
      <c r="A38" s="73" t="s">
        <v>593</v>
      </c>
      <c r="B38" s="199" t="s">
        <v>594</v>
      </c>
      <c r="C38" s="197"/>
      <c r="D38" s="74">
        <v>0</v>
      </c>
      <c r="E38" s="74">
        <v>100</v>
      </c>
      <c r="F38" s="74">
        <v>0</v>
      </c>
      <c r="G38" s="200">
        <v>0</v>
      </c>
      <c r="H38" s="197"/>
      <c r="I38" s="200">
        <v>0</v>
      </c>
      <c r="J38" s="197"/>
      <c r="K38" s="74">
        <v>100</v>
      </c>
    </row>
    <row r="39" spans="1:11" ht="15.75" customHeight="1">
      <c r="A39" s="73" t="s">
        <v>612</v>
      </c>
      <c r="B39" s="199" t="s">
        <v>613</v>
      </c>
      <c r="C39" s="197"/>
      <c r="D39" s="74">
        <v>0</v>
      </c>
      <c r="E39" s="74">
        <v>2744</v>
      </c>
      <c r="F39" s="74">
        <v>0</v>
      </c>
      <c r="G39" s="200">
        <v>0</v>
      </c>
      <c r="H39" s="197"/>
      <c r="I39" s="200">
        <v>0</v>
      </c>
      <c r="J39" s="197"/>
      <c r="K39" s="74">
        <v>2744</v>
      </c>
    </row>
    <row r="40" spans="1:11" ht="15.75" customHeight="1">
      <c r="A40" s="73" t="s">
        <v>119</v>
      </c>
      <c r="B40" s="199" t="s">
        <v>120</v>
      </c>
      <c r="C40" s="197"/>
      <c r="D40" s="74">
        <v>0</v>
      </c>
      <c r="E40" s="74">
        <v>22700</v>
      </c>
      <c r="F40" s="74">
        <v>0</v>
      </c>
      <c r="G40" s="200">
        <v>23800</v>
      </c>
      <c r="H40" s="197"/>
      <c r="I40" s="200">
        <v>0</v>
      </c>
      <c r="J40" s="197"/>
      <c r="K40" s="74">
        <v>46500</v>
      </c>
    </row>
    <row r="41" spans="1:11" ht="15.75" customHeight="1">
      <c r="A41" s="73" t="s">
        <v>121</v>
      </c>
      <c r="B41" s="199" t="s">
        <v>122</v>
      </c>
      <c r="C41" s="197"/>
      <c r="D41" s="74">
        <v>0</v>
      </c>
      <c r="E41" s="74">
        <v>11260</v>
      </c>
      <c r="F41" s="74">
        <v>0</v>
      </c>
      <c r="G41" s="200">
        <v>2120</v>
      </c>
      <c r="H41" s="197"/>
      <c r="I41" s="200">
        <v>0</v>
      </c>
      <c r="J41" s="197"/>
      <c r="K41" s="74">
        <v>13380</v>
      </c>
    </row>
    <row r="42" spans="1:11" ht="15.75" customHeight="1">
      <c r="A42" s="73" t="s">
        <v>123</v>
      </c>
      <c r="B42" s="199" t="s">
        <v>124</v>
      </c>
      <c r="C42" s="197"/>
      <c r="D42" s="74">
        <v>0</v>
      </c>
      <c r="E42" s="74">
        <v>120</v>
      </c>
      <c r="F42" s="74">
        <v>0</v>
      </c>
      <c r="G42" s="200">
        <v>40</v>
      </c>
      <c r="H42" s="197"/>
      <c r="I42" s="200">
        <v>0</v>
      </c>
      <c r="J42" s="197"/>
      <c r="K42" s="74">
        <v>160</v>
      </c>
    </row>
    <row r="43" spans="1:11" ht="15.75" customHeight="1">
      <c r="A43" s="73" t="s">
        <v>125</v>
      </c>
      <c r="B43" s="199" t="s">
        <v>126</v>
      </c>
      <c r="C43" s="197"/>
      <c r="D43" s="74">
        <v>0</v>
      </c>
      <c r="E43" s="74">
        <v>500</v>
      </c>
      <c r="F43" s="74">
        <v>0</v>
      </c>
      <c r="G43" s="200">
        <v>0</v>
      </c>
      <c r="H43" s="197"/>
      <c r="I43" s="200">
        <v>0</v>
      </c>
      <c r="J43" s="197"/>
      <c r="K43" s="74">
        <v>500</v>
      </c>
    </row>
    <row r="44" spans="1:11" ht="15.75" customHeight="1">
      <c r="A44" s="73" t="s">
        <v>127</v>
      </c>
      <c r="B44" s="199" t="s">
        <v>128</v>
      </c>
      <c r="C44" s="197"/>
      <c r="D44" s="74">
        <v>0</v>
      </c>
      <c r="E44" s="74">
        <v>79148.19</v>
      </c>
      <c r="F44" s="74">
        <v>0</v>
      </c>
      <c r="G44" s="200">
        <v>17082.64</v>
      </c>
      <c r="H44" s="197"/>
      <c r="I44" s="200">
        <v>0</v>
      </c>
      <c r="J44" s="197"/>
      <c r="K44" s="74">
        <v>96230.83</v>
      </c>
    </row>
    <row r="45" spans="1:11" ht="15.75" customHeight="1">
      <c r="A45" s="73" t="s">
        <v>643</v>
      </c>
      <c r="B45" s="199" t="s">
        <v>644</v>
      </c>
      <c r="C45" s="197"/>
      <c r="D45" s="74">
        <v>0</v>
      </c>
      <c r="E45" s="74">
        <v>10</v>
      </c>
      <c r="F45" s="74">
        <v>0</v>
      </c>
      <c r="G45" s="200">
        <v>0</v>
      </c>
      <c r="H45" s="197"/>
      <c r="I45" s="200">
        <v>0</v>
      </c>
      <c r="J45" s="197"/>
      <c r="K45" s="74">
        <v>10</v>
      </c>
    </row>
    <row r="46" spans="1:11" ht="15.75" customHeight="1">
      <c r="A46" s="73" t="s">
        <v>129</v>
      </c>
      <c r="B46" s="199" t="s">
        <v>130</v>
      </c>
      <c r="C46" s="197"/>
      <c r="D46" s="74">
        <v>0</v>
      </c>
      <c r="E46" s="74">
        <v>2000</v>
      </c>
      <c r="F46" s="74">
        <v>0</v>
      </c>
      <c r="G46" s="200">
        <v>0</v>
      </c>
      <c r="H46" s="197"/>
      <c r="I46" s="200">
        <v>0</v>
      </c>
      <c r="J46" s="197"/>
      <c r="K46" s="74">
        <v>2000</v>
      </c>
    </row>
    <row r="47" spans="1:11" ht="15.75" customHeight="1">
      <c r="A47" s="73" t="s">
        <v>131</v>
      </c>
      <c r="B47" s="199" t="s">
        <v>132</v>
      </c>
      <c r="C47" s="197"/>
      <c r="D47" s="74">
        <v>0</v>
      </c>
      <c r="E47" s="74">
        <v>1692</v>
      </c>
      <c r="F47" s="74">
        <v>0</v>
      </c>
      <c r="G47" s="200">
        <v>0</v>
      </c>
      <c r="H47" s="197"/>
      <c r="I47" s="200">
        <v>0</v>
      </c>
      <c r="J47" s="197"/>
      <c r="K47" s="74">
        <v>1692</v>
      </c>
    </row>
    <row r="48" spans="1:11" ht="15.75" customHeight="1">
      <c r="A48" s="73" t="s">
        <v>133</v>
      </c>
      <c r="B48" s="199" t="s">
        <v>134</v>
      </c>
      <c r="C48" s="197"/>
      <c r="D48" s="74">
        <v>0</v>
      </c>
      <c r="E48" s="74">
        <v>194747.49</v>
      </c>
      <c r="F48" s="74">
        <v>0</v>
      </c>
      <c r="G48" s="200">
        <v>59902.35</v>
      </c>
      <c r="H48" s="197"/>
      <c r="I48" s="200">
        <v>0</v>
      </c>
      <c r="J48" s="197"/>
      <c r="K48" s="74">
        <v>254649.84</v>
      </c>
    </row>
    <row r="49" spans="1:11" ht="15.75" customHeight="1">
      <c r="A49" s="73" t="s">
        <v>135</v>
      </c>
      <c r="B49" s="199" t="s">
        <v>136</v>
      </c>
      <c r="C49" s="197"/>
      <c r="D49" s="74">
        <v>0</v>
      </c>
      <c r="E49" s="74">
        <v>2983352.99</v>
      </c>
      <c r="F49" s="74">
        <v>0</v>
      </c>
      <c r="G49" s="200">
        <v>793956.47</v>
      </c>
      <c r="H49" s="197"/>
      <c r="I49" s="200">
        <v>0</v>
      </c>
      <c r="J49" s="197"/>
      <c r="K49" s="74">
        <v>3777309.46</v>
      </c>
    </row>
    <row r="50" spans="1:11" ht="15.75" customHeight="1">
      <c r="A50" s="73" t="s">
        <v>137</v>
      </c>
      <c r="B50" s="199" t="s">
        <v>138</v>
      </c>
      <c r="C50" s="197"/>
      <c r="D50" s="74">
        <v>0</v>
      </c>
      <c r="E50" s="74">
        <v>1352384.91</v>
      </c>
      <c r="F50" s="74">
        <v>0</v>
      </c>
      <c r="G50" s="200">
        <v>166663.95</v>
      </c>
      <c r="H50" s="197"/>
      <c r="I50" s="200">
        <v>0</v>
      </c>
      <c r="J50" s="197"/>
      <c r="K50" s="74">
        <v>1519048.86</v>
      </c>
    </row>
    <row r="51" spans="1:11" ht="15.75" customHeight="1">
      <c r="A51" s="73" t="s">
        <v>614</v>
      </c>
      <c r="B51" s="199" t="s">
        <v>615</v>
      </c>
      <c r="C51" s="197"/>
      <c r="D51" s="74">
        <v>0</v>
      </c>
      <c r="E51" s="74">
        <v>50925.53</v>
      </c>
      <c r="F51" s="74">
        <v>0</v>
      </c>
      <c r="G51" s="200">
        <v>34141.32</v>
      </c>
      <c r="H51" s="197"/>
      <c r="I51" s="200">
        <v>0</v>
      </c>
      <c r="J51" s="197"/>
      <c r="K51" s="74">
        <v>85066.85</v>
      </c>
    </row>
    <row r="52" spans="1:11" ht="15.75" customHeight="1">
      <c r="A52" s="73" t="s">
        <v>139</v>
      </c>
      <c r="B52" s="199" t="s">
        <v>140</v>
      </c>
      <c r="C52" s="197"/>
      <c r="D52" s="74">
        <v>0</v>
      </c>
      <c r="E52" s="74">
        <v>2417491.29</v>
      </c>
      <c r="F52" s="74">
        <v>0</v>
      </c>
      <c r="G52" s="200">
        <v>428028.66</v>
      </c>
      <c r="H52" s="197"/>
      <c r="I52" s="200">
        <v>0</v>
      </c>
      <c r="J52" s="197"/>
      <c r="K52" s="74">
        <v>2845519.95</v>
      </c>
    </row>
    <row r="53" spans="1:11" ht="15.75" customHeight="1">
      <c r="A53" s="73" t="s">
        <v>616</v>
      </c>
      <c r="B53" s="199" t="s">
        <v>617</v>
      </c>
      <c r="C53" s="197"/>
      <c r="D53" s="74">
        <v>0</v>
      </c>
      <c r="E53" s="74">
        <v>21010.13</v>
      </c>
      <c r="F53" s="74">
        <v>0</v>
      </c>
      <c r="G53" s="200">
        <v>17816.46</v>
      </c>
      <c r="H53" s="197"/>
      <c r="I53" s="200">
        <v>0</v>
      </c>
      <c r="J53" s="197"/>
      <c r="K53" s="74">
        <v>38826.59</v>
      </c>
    </row>
    <row r="54" spans="1:11" ht="15.75" customHeight="1">
      <c r="A54" s="73" t="s">
        <v>141</v>
      </c>
      <c r="B54" s="199" t="s">
        <v>142</v>
      </c>
      <c r="C54" s="197"/>
      <c r="D54" s="74">
        <v>0</v>
      </c>
      <c r="E54" s="74">
        <v>23624.4</v>
      </c>
      <c r="F54" s="74">
        <v>0</v>
      </c>
      <c r="G54" s="200">
        <v>0</v>
      </c>
      <c r="H54" s="197"/>
      <c r="I54" s="200">
        <v>0</v>
      </c>
      <c r="J54" s="197"/>
      <c r="K54" s="74">
        <v>23624.4</v>
      </c>
    </row>
    <row r="55" spans="1:11" ht="15.75" customHeight="1">
      <c r="A55" s="73" t="s">
        <v>143</v>
      </c>
      <c r="B55" s="199" t="s">
        <v>144</v>
      </c>
      <c r="C55" s="197"/>
      <c r="D55" s="74">
        <v>0</v>
      </c>
      <c r="E55" s="74">
        <v>294007</v>
      </c>
      <c r="F55" s="74">
        <v>0</v>
      </c>
      <c r="G55" s="200">
        <v>60204</v>
      </c>
      <c r="H55" s="197"/>
      <c r="I55" s="200">
        <v>0</v>
      </c>
      <c r="J55" s="197"/>
      <c r="K55" s="74">
        <v>354211</v>
      </c>
    </row>
    <row r="56" spans="1:11" ht="15.75" customHeight="1">
      <c r="A56" s="73" t="s">
        <v>145</v>
      </c>
      <c r="B56" s="199" t="s">
        <v>146</v>
      </c>
      <c r="C56" s="197"/>
      <c r="D56" s="74">
        <v>0</v>
      </c>
      <c r="E56" s="74">
        <v>8200445.91</v>
      </c>
      <c r="F56" s="74">
        <v>0</v>
      </c>
      <c r="G56" s="200">
        <v>915600</v>
      </c>
      <c r="H56" s="197"/>
      <c r="I56" s="200">
        <v>0</v>
      </c>
      <c r="J56" s="197"/>
      <c r="K56" s="74">
        <v>9116045.91</v>
      </c>
    </row>
    <row r="57" spans="1:11" ht="15.75" customHeight="1">
      <c r="A57" s="73" t="s">
        <v>746</v>
      </c>
      <c r="B57" s="199" t="s">
        <v>747</v>
      </c>
      <c r="C57" s="197"/>
      <c r="D57" s="74">
        <v>0</v>
      </c>
      <c r="E57" s="74">
        <v>0</v>
      </c>
      <c r="F57" s="74">
        <v>0</v>
      </c>
      <c r="G57" s="200">
        <v>25119</v>
      </c>
      <c r="H57" s="197"/>
      <c r="I57" s="200">
        <v>0</v>
      </c>
      <c r="J57" s="197"/>
      <c r="K57" s="74">
        <v>25119</v>
      </c>
    </row>
    <row r="58" spans="1:11" ht="15.75" customHeight="1">
      <c r="A58" s="73" t="s">
        <v>60</v>
      </c>
      <c r="B58" s="199" t="s">
        <v>147</v>
      </c>
      <c r="C58" s="197"/>
      <c r="D58" s="74">
        <v>4921464</v>
      </c>
      <c r="E58" s="74">
        <v>0</v>
      </c>
      <c r="F58" s="74">
        <v>436141</v>
      </c>
      <c r="G58" s="200">
        <v>0</v>
      </c>
      <c r="H58" s="197"/>
      <c r="I58" s="200">
        <v>5357605</v>
      </c>
      <c r="J58" s="197"/>
      <c r="K58" s="74">
        <v>0</v>
      </c>
    </row>
    <row r="59" spans="1:11" ht="15.75" customHeight="1">
      <c r="A59" s="73" t="s">
        <v>63</v>
      </c>
      <c r="B59" s="199" t="s">
        <v>148</v>
      </c>
      <c r="C59" s="197"/>
      <c r="D59" s="74">
        <v>1035300</v>
      </c>
      <c r="E59" s="74">
        <v>0</v>
      </c>
      <c r="F59" s="74">
        <v>207060</v>
      </c>
      <c r="G59" s="200">
        <v>0</v>
      </c>
      <c r="H59" s="197"/>
      <c r="I59" s="200">
        <v>1242360</v>
      </c>
      <c r="J59" s="197"/>
      <c r="K59" s="74">
        <v>0</v>
      </c>
    </row>
    <row r="60" spans="1:11" ht="15.75" customHeight="1">
      <c r="A60" s="73" t="s">
        <v>66</v>
      </c>
      <c r="B60" s="199" t="s">
        <v>149</v>
      </c>
      <c r="C60" s="197"/>
      <c r="D60" s="74">
        <v>3325300</v>
      </c>
      <c r="E60" s="74">
        <v>0</v>
      </c>
      <c r="F60" s="74">
        <v>665060</v>
      </c>
      <c r="G60" s="200">
        <v>0</v>
      </c>
      <c r="H60" s="197"/>
      <c r="I60" s="200">
        <v>3990360</v>
      </c>
      <c r="J60" s="197"/>
      <c r="K60" s="74">
        <v>0</v>
      </c>
    </row>
    <row r="61" spans="1:11" ht="15.75" customHeight="1">
      <c r="A61" s="73" t="s">
        <v>69</v>
      </c>
      <c r="B61" s="199" t="s">
        <v>150</v>
      </c>
      <c r="C61" s="197"/>
      <c r="D61" s="74">
        <v>170382.25</v>
      </c>
      <c r="E61" s="74">
        <v>0</v>
      </c>
      <c r="F61" s="74">
        <v>27600</v>
      </c>
      <c r="G61" s="200">
        <v>0</v>
      </c>
      <c r="H61" s="197"/>
      <c r="I61" s="200">
        <v>197982.25</v>
      </c>
      <c r="J61" s="197"/>
      <c r="K61" s="74">
        <v>0</v>
      </c>
    </row>
    <row r="62" spans="1:11" ht="15.75" customHeight="1">
      <c r="A62" s="73" t="s">
        <v>71</v>
      </c>
      <c r="B62" s="199" t="s">
        <v>151</v>
      </c>
      <c r="C62" s="197"/>
      <c r="D62" s="74">
        <v>1130760.23</v>
      </c>
      <c r="E62" s="74">
        <v>0</v>
      </c>
      <c r="F62" s="74">
        <v>103878</v>
      </c>
      <c r="G62" s="200">
        <v>0</v>
      </c>
      <c r="H62" s="197"/>
      <c r="I62" s="200">
        <v>1234638.23</v>
      </c>
      <c r="J62" s="197"/>
      <c r="K62" s="74">
        <v>0</v>
      </c>
    </row>
    <row r="63" spans="1:11" ht="15.75" customHeight="1">
      <c r="A63" s="73" t="s">
        <v>74</v>
      </c>
      <c r="B63" s="199" t="s">
        <v>152</v>
      </c>
      <c r="C63" s="197"/>
      <c r="D63" s="74">
        <v>431534.07</v>
      </c>
      <c r="E63" s="74">
        <v>0</v>
      </c>
      <c r="F63" s="74">
        <v>213757.79</v>
      </c>
      <c r="G63" s="200">
        <v>0</v>
      </c>
      <c r="H63" s="197"/>
      <c r="I63" s="200">
        <v>645291.86</v>
      </c>
      <c r="J63" s="197"/>
      <c r="K63" s="74">
        <v>0</v>
      </c>
    </row>
    <row r="64" spans="1:11" ht="15.75" customHeight="1">
      <c r="A64" s="73" t="s">
        <v>77</v>
      </c>
      <c r="B64" s="199" t="s">
        <v>153</v>
      </c>
      <c r="C64" s="197"/>
      <c r="D64" s="74">
        <v>97128.75</v>
      </c>
      <c r="E64" s="74">
        <v>0</v>
      </c>
      <c r="F64" s="74">
        <v>911</v>
      </c>
      <c r="G64" s="200">
        <v>0</v>
      </c>
      <c r="H64" s="197"/>
      <c r="I64" s="200">
        <v>98039.75</v>
      </c>
      <c r="J64" s="197"/>
      <c r="K64" s="74">
        <v>0</v>
      </c>
    </row>
    <row r="65" spans="1:11" ht="15.75" customHeight="1">
      <c r="A65" s="73" t="s">
        <v>80</v>
      </c>
      <c r="B65" s="199" t="s">
        <v>154</v>
      </c>
      <c r="C65" s="197"/>
      <c r="D65" s="74">
        <v>131000</v>
      </c>
      <c r="E65" s="74">
        <v>0</v>
      </c>
      <c r="F65" s="74">
        <v>0</v>
      </c>
      <c r="G65" s="200">
        <v>0</v>
      </c>
      <c r="H65" s="197"/>
      <c r="I65" s="200">
        <v>131000</v>
      </c>
      <c r="J65" s="197"/>
      <c r="K65" s="74">
        <v>0</v>
      </c>
    </row>
    <row r="66" spans="1:11" ht="15.75" customHeight="1">
      <c r="A66" s="73" t="s">
        <v>83</v>
      </c>
      <c r="B66" s="199" t="s">
        <v>748</v>
      </c>
      <c r="C66" s="197"/>
      <c r="D66" s="74">
        <v>0</v>
      </c>
      <c r="E66" s="74">
        <v>0</v>
      </c>
      <c r="F66" s="74">
        <v>1709200</v>
      </c>
      <c r="G66" s="200">
        <v>0</v>
      </c>
      <c r="H66" s="197"/>
      <c r="I66" s="200">
        <v>1709200</v>
      </c>
      <c r="J66" s="197"/>
      <c r="K66" s="74">
        <v>0</v>
      </c>
    </row>
    <row r="67" spans="1:11" ht="15.75" customHeight="1">
      <c r="A67" s="73" t="s">
        <v>86</v>
      </c>
      <c r="B67" s="199" t="s">
        <v>155</v>
      </c>
      <c r="C67" s="197"/>
      <c r="D67" s="74">
        <v>812740</v>
      </c>
      <c r="E67" s="74">
        <v>0</v>
      </c>
      <c r="F67" s="74">
        <v>0</v>
      </c>
      <c r="G67" s="200">
        <v>0</v>
      </c>
      <c r="H67" s="197"/>
      <c r="I67" s="200">
        <v>812740</v>
      </c>
      <c r="J67" s="197"/>
      <c r="K67" s="74">
        <v>0</v>
      </c>
    </row>
    <row r="68" spans="1:11" ht="15.75" customHeight="1">
      <c r="A68" s="195" t="s">
        <v>8</v>
      </c>
      <c r="B68" s="196"/>
      <c r="C68" s="197"/>
      <c r="D68" s="75">
        <v>41822832.12</v>
      </c>
      <c r="E68" s="75">
        <v>41822832.12</v>
      </c>
      <c r="F68" s="75">
        <v>20357598.54</v>
      </c>
      <c r="G68" s="198">
        <v>20357598.54</v>
      </c>
      <c r="H68" s="197"/>
      <c r="I68" s="198">
        <v>43876144.92</v>
      </c>
      <c r="J68" s="197"/>
      <c r="K68" s="75">
        <v>43876144.92</v>
      </c>
    </row>
  </sheetData>
  <sheetProtection/>
  <mergeCells count="197">
    <mergeCell ref="B53:C53"/>
    <mergeCell ref="B54:C54"/>
    <mergeCell ref="G53:H53"/>
    <mergeCell ref="I53:J53"/>
    <mergeCell ref="B51:C51"/>
    <mergeCell ref="B50:C50"/>
    <mergeCell ref="G50:H50"/>
    <mergeCell ref="I50:J50"/>
    <mergeCell ref="I51:J51"/>
    <mergeCell ref="G51:H51"/>
    <mergeCell ref="G47:H47"/>
    <mergeCell ref="I47:J47"/>
    <mergeCell ref="B48:C48"/>
    <mergeCell ref="G48:H48"/>
    <mergeCell ref="I48:J48"/>
    <mergeCell ref="G54:H54"/>
    <mergeCell ref="I54:J54"/>
    <mergeCell ref="B52:C52"/>
    <mergeCell ref="G52:H52"/>
    <mergeCell ref="I52:J52"/>
    <mergeCell ref="B49:C49"/>
    <mergeCell ref="G49:H49"/>
    <mergeCell ref="I49:J49"/>
    <mergeCell ref="B45:C45"/>
    <mergeCell ref="G45:H45"/>
    <mergeCell ref="I45:J45"/>
    <mergeCell ref="G46:H46"/>
    <mergeCell ref="I46:J46"/>
    <mergeCell ref="B46:C46"/>
    <mergeCell ref="B47:C47"/>
    <mergeCell ref="B43:C43"/>
    <mergeCell ref="G43:H43"/>
    <mergeCell ref="I43:J43"/>
    <mergeCell ref="B44:C44"/>
    <mergeCell ref="G44:H44"/>
    <mergeCell ref="I44:J44"/>
    <mergeCell ref="I40:J40"/>
    <mergeCell ref="B41:C41"/>
    <mergeCell ref="G41:H41"/>
    <mergeCell ref="I41:J41"/>
    <mergeCell ref="I36:J36"/>
    <mergeCell ref="B42:C42"/>
    <mergeCell ref="G42:H42"/>
    <mergeCell ref="I42:J42"/>
    <mergeCell ref="G37:H37"/>
    <mergeCell ref="G38:H38"/>
    <mergeCell ref="B39:C39"/>
    <mergeCell ref="G39:H39"/>
    <mergeCell ref="B40:C40"/>
    <mergeCell ref="G40:H40"/>
    <mergeCell ref="G31:H31"/>
    <mergeCell ref="G32:H32"/>
    <mergeCell ref="G33:H33"/>
    <mergeCell ref="G34:H34"/>
    <mergeCell ref="G36:H36"/>
    <mergeCell ref="B36:C36"/>
    <mergeCell ref="G20:H20"/>
    <mergeCell ref="G21:H21"/>
    <mergeCell ref="G22:H22"/>
    <mergeCell ref="G23:H23"/>
    <mergeCell ref="G24:H24"/>
    <mergeCell ref="G25:H25"/>
    <mergeCell ref="G13:H13"/>
    <mergeCell ref="G14:H14"/>
    <mergeCell ref="B14:C14"/>
    <mergeCell ref="I14:J14"/>
    <mergeCell ref="B13:C13"/>
    <mergeCell ref="I13:J13"/>
    <mergeCell ref="B30:C30"/>
    <mergeCell ref="I30:J30"/>
    <mergeCell ref="B37:C37"/>
    <mergeCell ref="I37:J37"/>
    <mergeCell ref="I31:J31"/>
    <mergeCell ref="B32:C32"/>
    <mergeCell ref="B34:C34"/>
    <mergeCell ref="B35:C35"/>
    <mergeCell ref="I35:J35"/>
    <mergeCell ref="G35:H35"/>
    <mergeCell ref="B27:C27"/>
    <mergeCell ref="I34:J34"/>
    <mergeCell ref="B31:C31"/>
    <mergeCell ref="I27:J27"/>
    <mergeCell ref="I32:J32"/>
    <mergeCell ref="I33:J33"/>
    <mergeCell ref="G27:H27"/>
    <mergeCell ref="G28:H28"/>
    <mergeCell ref="G29:H29"/>
    <mergeCell ref="G30:H30"/>
    <mergeCell ref="B20:C20"/>
    <mergeCell ref="I20:J20"/>
    <mergeCell ref="B21:C21"/>
    <mergeCell ref="I21:J21"/>
    <mergeCell ref="B33:C33"/>
    <mergeCell ref="B28:C28"/>
    <mergeCell ref="I24:J24"/>
    <mergeCell ref="I28:J28"/>
    <mergeCell ref="B29:C29"/>
    <mergeCell ref="I29:J29"/>
    <mergeCell ref="B22:C22"/>
    <mergeCell ref="I22:J22"/>
    <mergeCell ref="B23:C23"/>
    <mergeCell ref="I23:J23"/>
    <mergeCell ref="B24:C24"/>
    <mergeCell ref="B26:C26"/>
    <mergeCell ref="I26:J26"/>
    <mergeCell ref="B25:C25"/>
    <mergeCell ref="I25:J25"/>
    <mergeCell ref="G26:H26"/>
    <mergeCell ref="B17:C17"/>
    <mergeCell ref="I17:J17"/>
    <mergeCell ref="B18:C18"/>
    <mergeCell ref="I18:J18"/>
    <mergeCell ref="B19:C19"/>
    <mergeCell ref="I19:J19"/>
    <mergeCell ref="G18:H18"/>
    <mergeCell ref="G19:H19"/>
    <mergeCell ref="G17:H17"/>
    <mergeCell ref="B15:C15"/>
    <mergeCell ref="I15:J15"/>
    <mergeCell ref="B16:C16"/>
    <mergeCell ref="I16:J16"/>
    <mergeCell ref="G15:H15"/>
    <mergeCell ref="G16:H16"/>
    <mergeCell ref="B12:C12"/>
    <mergeCell ref="I12:J12"/>
    <mergeCell ref="B8:C8"/>
    <mergeCell ref="B9:C9"/>
    <mergeCell ref="I9:J9"/>
    <mergeCell ref="I8:J8"/>
    <mergeCell ref="G9:H9"/>
    <mergeCell ref="G10:H10"/>
    <mergeCell ref="B11:C11"/>
    <mergeCell ref="G6:H6"/>
    <mergeCell ref="G7:H7"/>
    <mergeCell ref="G8:H8"/>
    <mergeCell ref="B6:C6"/>
    <mergeCell ref="B7:C7"/>
    <mergeCell ref="I10:J10"/>
    <mergeCell ref="I7:J7"/>
    <mergeCell ref="I6:J6"/>
    <mergeCell ref="A1:K1"/>
    <mergeCell ref="A3:K3"/>
    <mergeCell ref="A4:K4"/>
    <mergeCell ref="D5:E5"/>
    <mergeCell ref="F5:H5"/>
    <mergeCell ref="I5:K5"/>
    <mergeCell ref="A2:K2"/>
    <mergeCell ref="B5:C5"/>
    <mergeCell ref="B38:C38"/>
    <mergeCell ref="I39:J39"/>
    <mergeCell ref="I38:J38"/>
    <mergeCell ref="B10:C10"/>
    <mergeCell ref="B55:C55"/>
    <mergeCell ref="G55:H55"/>
    <mergeCell ref="I55:J55"/>
    <mergeCell ref="G11:H11"/>
    <mergeCell ref="G12:H12"/>
    <mergeCell ref="I11:J11"/>
    <mergeCell ref="B56:C56"/>
    <mergeCell ref="G56:H56"/>
    <mergeCell ref="I56:J56"/>
    <mergeCell ref="B57:C57"/>
    <mergeCell ref="G57:H57"/>
    <mergeCell ref="I57:J57"/>
    <mergeCell ref="B58:C58"/>
    <mergeCell ref="G58:H58"/>
    <mergeCell ref="I58:J58"/>
    <mergeCell ref="B59:C59"/>
    <mergeCell ref="G59:H59"/>
    <mergeCell ref="I59:J59"/>
    <mergeCell ref="B60:C60"/>
    <mergeCell ref="G60:H60"/>
    <mergeCell ref="I60:J60"/>
    <mergeCell ref="B61:C61"/>
    <mergeCell ref="G61:H61"/>
    <mergeCell ref="I61:J61"/>
    <mergeCell ref="B62:C62"/>
    <mergeCell ref="G62:H62"/>
    <mergeCell ref="I62:J62"/>
    <mergeCell ref="B63:C63"/>
    <mergeCell ref="G63:H63"/>
    <mergeCell ref="I63:J63"/>
    <mergeCell ref="B64:C64"/>
    <mergeCell ref="G64:H64"/>
    <mergeCell ref="I64:J64"/>
    <mergeCell ref="B65:C65"/>
    <mergeCell ref="G65:H65"/>
    <mergeCell ref="I65:J65"/>
    <mergeCell ref="A68:C68"/>
    <mergeCell ref="G68:H68"/>
    <mergeCell ref="I68:J68"/>
    <mergeCell ref="B66:C66"/>
    <mergeCell ref="G66:H66"/>
    <mergeCell ref="I66:J66"/>
    <mergeCell ref="B67:C67"/>
    <mergeCell ref="G67:H67"/>
    <mergeCell ref="I67:J6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5.57421875" style="1" customWidth="1"/>
    <col min="4" max="4" width="5.421875" style="1" customWidth="1"/>
    <col min="5" max="5" width="31.7109375" style="1" customWidth="1"/>
    <col min="6" max="6" width="4.00390625" style="1" customWidth="1"/>
    <col min="7" max="7" width="20.8515625" style="1" customWidth="1"/>
    <col min="8" max="8" width="10.421875" style="1" customWidth="1"/>
    <col min="9" max="9" width="2.57421875" style="1" customWidth="1"/>
    <col min="10" max="10" width="12.57421875" style="1" customWidth="1"/>
    <col min="11" max="11" width="2.421875" style="1" hidden="1" customWidth="1"/>
    <col min="12" max="12" width="0" style="1" hidden="1" customWidth="1"/>
    <col min="13" max="16384" width="9.140625" style="1" customWidth="1"/>
  </cols>
  <sheetData>
    <row r="1" ht="0.75" customHeight="1"/>
    <row r="2" ht="1.5" customHeight="1"/>
    <row r="3" spans="1:11" ht="18" customHeight="1">
      <c r="A3" s="210" t="s">
        <v>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>
      <c r="A4" s="211" t="s">
        <v>618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8" customHeight="1">
      <c r="A5" s="152" t="s">
        <v>736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ht="12.75" customHeight="1"/>
    <row r="7" spans="2:9" ht="18.75">
      <c r="B7" s="217" t="s">
        <v>768</v>
      </c>
      <c r="C7" s="213"/>
      <c r="D7" s="213"/>
      <c r="E7" s="213"/>
      <c r="F7" s="213"/>
      <c r="G7" s="213"/>
      <c r="H7" s="214"/>
      <c r="I7" s="93"/>
    </row>
    <row r="8" spans="2:11" ht="18.75">
      <c r="B8" s="94"/>
      <c r="C8" s="94"/>
      <c r="D8" s="212" t="s">
        <v>48</v>
      </c>
      <c r="E8" s="213"/>
      <c r="F8" s="213"/>
      <c r="G8" s="213"/>
      <c r="H8" s="214"/>
      <c r="I8" s="93"/>
      <c r="J8" s="218">
        <v>27822.25</v>
      </c>
      <c r="K8" s="214"/>
    </row>
    <row r="9" spans="2:11" ht="18.75">
      <c r="B9" s="94"/>
      <c r="C9" s="94"/>
      <c r="D9" s="212" t="s">
        <v>108</v>
      </c>
      <c r="E9" s="213"/>
      <c r="F9" s="213"/>
      <c r="G9" s="213"/>
      <c r="H9" s="214"/>
      <c r="I9" s="93"/>
      <c r="J9" s="218">
        <v>1172686.16</v>
      </c>
      <c r="K9" s="214"/>
    </row>
    <row r="10" spans="2:11" ht="18.75">
      <c r="B10" s="94"/>
      <c r="C10" s="94"/>
      <c r="D10" s="212" t="s">
        <v>50</v>
      </c>
      <c r="E10" s="213"/>
      <c r="F10" s="213"/>
      <c r="G10" s="213"/>
      <c r="H10" s="214"/>
      <c r="I10" s="93"/>
      <c r="J10" s="218">
        <v>661795</v>
      </c>
      <c r="K10" s="214"/>
    </row>
    <row r="11" spans="2:9" ht="18.75">
      <c r="B11" s="94"/>
      <c r="C11" s="94"/>
      <c r="D11" s="212" t="s">
        <v>605</v>
      </c>
      <c r="E11" s="213"/>
      <c r="F11" s="213"/>
      <c r="G11" s="213"/>
      <c r="H11" s="214"/>
      <c r="I11" s="93"/>
    </row>
    <row r="12" spans="2:11" ht="18.75">
      <c r="B12" s="94"/>
      <c r="C12" s="94"/>
      <c r="D12" s="94"/>
      <c r="E12" s="212" t="s">
        <v>619</v>
      </c>
      <c r="F12" s="213"/>
      <c r="G12" s="214"/>
      <c r="H12" s="95">
        <v>100</v>
      </c>
      <c r="I12" s="93"/>
      <c r="J12" s="225"/>
      <c r="K12" s="216"/>
    </row>
    <row r="13" spans="2:11" ht="37.5" customHeight="1">
      <c r="B13" s="94"/>
      <c r="C13" s="94"/>
      <c r="D13" s="94"/>
      <c r="E13" s="212" t="s">
        <v>622</v>
      </c>
      <c r="F13" s="213"/>
      <c r="G13" s="214"/>
      <c r="H13" s="95">
        <v>20000</v>
      </c>
      <c r="I13" s="93"/>
      <c r="J13" s="215">
        <v>20100</v>
      </c>
      <c r="K13" s="216"/>
    </row>
    <row r="14" spans="2:11" ht="18.75">
      <c r="B14" s="94"/>
      <c r="C14" s="94"/>
      <c r="D14" s="94"/>
      <c r="E14" s="212"/>
      <c r="F14" s="213"/>
      <c r="G14" s="214"/>
      <c r="H14" s="96"/>
      <c r="I14" s="97"/>
      <c r="J14" s="219"/>
      <c r="K14" s="220"/>
    </row>
    <row r="15" spans="2:11" ht="19.5" thickBot="1">
      <c r="B15" s="98"/>
      <c r="C15" s="98"/>
      <c r="D15" s="221" t="s">
        <v>8</v>
      </c>
      <c r="E15" s="213"/>
      <c r="F15" s="213"/>
      <c r="G15" s="213"/>
      <c r="H15" s="99"/>
      <c r="I15" s="99"/>
      <c r="J15" s="222">
        <v>1882403.41</v>
      </c>
      <c r="K15" s="223"/>
    </row>
    <row r="16" spans="2:11" ht="2.25" customHeight="1" thickTop="1">
      <c r="B16" s="224"/>
      <c r="C16" s="213"/>
      <c r="D16" s="213"/>
      <c r="E16" s="213"/>
      <c r="F16" s="213"/>
      <c r="G16" s="213"/>
      <c r="H16" s="213"/>
      <c r="I16" s="213"/>
      <c r="J16" s="213"/>
      <c r="K16" s="214"/>
    </row>
  </sheetData>
  <sheetProtection/>
  <mergeCells count="20">
    <mergeCell ref="E14:G14"/>
    <mergeCell ref="J14:K14"/>
    <mergeCell ref="D15:G15"/>
    <mergeCell ref="J15:K15"/>
    <mergeCell ref="B16:K16"/>
    <mergeCell ref="D10:H10"/>
    <mergeCell ref="J10:K10"/>
    <mergeCell ref="D11:H11"/>
    <mergeCell ref="E12:G12"/>
    <mergeCell ref="J12:K12"/>
    <mergeCell ref="A3:K3"/>
    <mergeCell ref="A4:K4"/>
    <mergeCell ref="E13:G13"/>
    <mergeCell ref="J13:K13"/>
    <mergeCell ref="A5:K5"/>
    <mergeCell ref="B7:H7"/>
    <mergeCell ref="D8:H8"/>
    <mergeCell ref="J8:K8"/>
    <mergeCell ref="D9:H9"/>
    <mergeCell ref="J9:K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A1" sqref="A1:T1"/>
    </sheetView>
  </sheetViews>
  <sheetFormatPr defaultColWidth="9.140625" defaultRowHeight="19.5" customHeight="1"/>
  <cols>
    <col min="1" max="1" width="0.5625" style="1" customWidth="1"/>
    <col min="2" max="2" width="11.140625" style="1" customWidth="1"/>
    <col min="3" max="3" width="4.421875" style="1" customWidth="1"/>
    <col min="4" max="4" width="2.7109375" style="1" customWidth="1"/>
    <col min="5" max="5" width="0.42578125" style="1" customWidth="1"/>
    <col min="6" max="6" width="28.00390625" style="1" customWidth="1"/>
    <col min="7" max="7" width="1.8515625" style="1" customWidth="1"/>
    <col min="8" max="8" width="0.71875" style="1" customWidth="1"/>
    <col min="9" max="9" width="5.7109375" style="1" customWidth="1"/>
    <col min="10" max="10" width="3.140625" style="1" customWidth="1"/>
    <col min="11" max="11" width="8.8515625" style="1" customWidth="1"/>
    <col min="12" max="12" width="0.13671875" style="1" customWidth="1"/>
    <col min="13" max="13" width="13.140625" style="1" customWidth="1"/>
    <col min="14" max="14" width="0.42578125" style="1" customWidth="1"/>
    <col min="15" max="15" width="8.00390625" style="1" customWidth="1"/>
    <col min="16" max="16" width="6.8515625" style="1" customWidth="1"/>
    <col min="17" max="17" width="15.7109375" style="1" customWidth="1"/>
    <col min="18" max="18" width="12.7109375" style="1" customWidth="1"/>
    <col min="19" max="19" width="2.140625" style="1" customWidth="1"/>
    <col min="20" max="20" width="15.00390625" style="1" customWidth="1"/>
    <col min="21" max="21" width="14.140625" style="1" customWidth="1"/>
    <col min="22" max="23" width="14.57421875" style="1" customWidth="1"/>
    <col min="24" max="24" width="15.421875" style="1" customWidth="1"/>
    <col min="25" max="25" width="15.140625" style="1" customWidth="1"/>
    <col min="26" max="26" width="15.57421875" style="1" customWidth="1"/>
    <col min="27" max="27" width="15.140625" style="1" customWidth="1"/>
    <col min="28" max="28" width="15.8515625" style="1" customWidth="1"/>
    <col min="29" max="29" width="0" style="1" hidden="1" customWidth="1"/>
    <col min="30" max="16384" width="9.140625" style="1" customWidth="1"/>
  </cols>
  <sheetData>
    <row r="1" spans="1:28" ht="19.5" customHeight="1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100"/>
      <c r="V1" s="100"/>
      <c r="W1" s="100"/>
      <c r="X1" s="100"/>
      <c r="Y1" s="100"/>
      <c r="Z1" s="100"/>
      <c r="AA1" s="100"/>
      <c r="AB1" s="100"/>
    </row>
    <row r="2" spans="1:20" ht="19.5" customHeight="1">
      <c r="A2" s="211" t="s">
        <v>156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9.5" customHeight="1">
      <c r="A3" s="227" t="s">
        <v>749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8" ht="21.7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256" t="s">
        <v>157</v>
      </c>
      <c r="N4" s="257"/>
      <c r="O4" s="257"/>
      <c r="P4" s="216"/>
      <c r="Q4" s="256" t="s">
        <v>249</v>
      </c>
      <c r="R4" s="256" t="s">
        <v>158</v>
      </c>
      <c r="S4" s="257"/>
      <c r="T4" s="216"/>
      <c r="U4" s="256" t="s">
        <v>159</v>
      </c>
      <c r="V4" s="216"/>
      <c r="W4" s="256" t="s">
        <v>160</v>
      </c>
      <c r="X4" s="256" t="s">
        <v>161</v>
      </c>
      <c r="Y4" s="216"/>
      <c r="Z4" s="256" t="s">
        <v>251</v>
      </c>
      <c r="AA4" s="256" t="s">
        <v>162</v>
      </c>
      <c r="AB4" s="248" t="s">
        <v>8</v>
      </c>
    </row>
    <row r="5" spans="1:28" ht="26.2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250" t="s">
        <v>163</v>
      </c>
      <c r="L5" s="106"/>
      <c r="M5" s="254"/>
      <c r="N5" s="183"/>
      <c r="O5" s="183"/>
      <c r="P5" s="255"/>
      <c r="Q5" s="245"/>
      <c r="R5" s="254"/>
      <c r="S5" s="183"/>
      <c r="T5" s="255"/>
      <c r="U5" s="254"/>
      <c r="V5" s="255"/>
      <c r="W5" s="245"/>
      <c r="X5" s="254"/>
      <c r="Y5" s="255"/>
      <c r="Z5" s="245"/>
      <c r="AA5" s="245"/>
      <c r="AB5" s="244"/>
    </row>
    <row r="6" spans="1:28" ht="18.75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247"/>
      <c r="L6" s="106"/>
      <c r="M6" s="251" t="s">
        <v>164</v>
      </c>
      <c r="N6" s="252"/>
      <c r="O6" s="252"/>
      <c r="P6" s="220"/>
      <c r="Q6" s="107" t="s">
        <v>252</v>
      </c>
      <c r="R6" s="251" t="s">
        <v>165</v>
      </c>
      <c r="S6" s="252"/>
      <c r="T6" s="220"/>
      <c r="U6" s="251" t="s">
        <v>166</v>
      </c>
      <c r="V6" s="220"/>
      <c r="W6" s="107" t="s">
        <v>167</v>
      </c>
      <c r="X6" s="251" t="s">
        <v>168</v>
      </c>
      <c r="Y6" s="220"/>
      <c r="Z6" s="107" t="s">
        <v>254</v>
      </c>
      <c r="AA6" s="107" t="s">
        <v>169</v>
      </c>
      <c r="AB6" s="244"/>
    </row>
    <row r="7" spans="1:28" ht="6" customHeight="1" hidden="1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247"/>
      <c r="L7" s="106"/>
      <c r="M7" s="243" t="s">
        <v>170</v>
      </c>
      <c r="N7" s="216"/>
      <c r="O7" s="243" t="s">
        <v>171</v>
      </c>
      <c r="P7" s="216"/>
      <c r="Q7" s="243" t="s">
        <v>256</v>
      </c>
      <c r="R7" s="243" t="s">
        <v>172</v>
      </c>
      <c r="S7" s="216"/>
      <c r="T7" s="243" t="s">
        <v>173</v>
      </c>
      <c r="U7" s="243" t="s">
        <v>174</v>
      </c>
      <c r="V7" s="243" t="s">
        <v>175</v>
      </c>
      <c r="W7" s="243" t="s">
        <v>176</v>
      </c>
      <c r="X7" s="243" t="s">
        <v>259</v>
      </c>
      <c r="Y7" s="243" t="s">
        <v>177</v>
      </c>
      <c r="Z7" s="243" t="s">
        <v>260</v>
      </c>
      <c r="AA7" s="243" t="s">
        <v>60</v>
      </c>
      <c r="AB7" s="244"/>
    </row>
    <row r="8" spans="1:28" ht="19.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253"/>
      <c r="N8" s="240"/>
      <c r="O8" s="253"/>
      <c r="P8" s="240"/>
      <c r="Q8" s="244"/>
      <c r="R8" s="253"/>
      <c r="S8" s="240"/>
      <c r="T8" s="244"/>
      <c r="U8" s="244"/>
      <c r="V8" s="244"/>
      <c r="W8" s="244"/>
      <c r="X8" s="244"/>
      <c r="Y8" s="244"/>
      <c r="Z8" s="244"/>
      <c r="AA8" s="244"/>
      <c r="AB8" s="244"/>
    </row>
    <row r="9" spans="1:28" ht="19.5" customHeight="1">
      <c r="A9" s="246" t="s">
        <v>178</v>
      </c>
      <c r="B9" s="247"/>
      <c r="C9" s="247"/>
      <c r="D9" s="105"/>
      <c r="E9" s="105"/>
      <c r="F9" s="105"/>
      <c r="G9" s="105"/>
      <c r="H9" s="105"/>
      <c r="I9" s="105"/>
      <c r="J9" s="105"/>
      <c r="K9" s="105"/>
      <c r="L9" s="106"/>
      <c r="M9" s="253"/>
      <c r="N9" s="240"/>
      <c r="O9" s="253"/>
      <c r="P9" s="240"/>
      <c r="Q9" s="244"/>
      <c r="R9" s="253"/>
      <c r="S9" s="240"/>
      <c r="T9" s="244"/>
      <c r="U9" s="244"/>
      <c r="V9" s="244"/>
      <c r="W9" s="244"/>
      <c r="X9" s="244"/>
      <c r="Y9" s="244"/>
      <c r="Z9" s="244"/>
      <c r="AA9" s="244"/>
      <c r="AB9" s="244"/>
    </row>
    <row r="10" spans="1:28" ht="19.5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254"/>
      <c r="N10" s="255"/>
      <c r="O10" s="254"/>
      <c r="P10" s="255"/>
      <c r="Q10" s="245"/>
      <c r="R10" s="254"/>
      <c r="S10" s="255"/>
      <c r="T10" s="245"/>
      <c r="U10" s="245"/>
      <c r="V10" s="245"/>
      <c r="W10" s="245"/>
      <c r="X10" s="245"/>
      <c r="Y10" s="245"/>
      <c r="Z10" s="245"/>
      <c r="AA10" s="245"/>
      <c r="AB10" s="244"/>
    </row>
    <row r="11" spans="1:28" ht="19.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10"/>
      <c r="M11" s="260" t="s">
        <v>179</v>
      </c>
      <c r="N11" s="220"/>
      <c r="O11" s="260" t="s">
        <v>180</v>
      </c>
      <c r="P11" s="220"/>
      <c r="Q11" s="111" t="s">
        <v>262</v>
      </c>
      <c r="R11" s="260" t="s">
        <v>181</v>
      </c>
      <c r="S11" s="220"/>
      <c r="T11" s="111" t="s">
        <v>182</v>
      </c>
      <c r="U11" s="111" t="s">
        <v>183</v>
      </c>
      <c r="V11" s="111" t="s">
        <v>184</v>
      </c>
      <c r="W11" s="111" t="s">
        <v>185</v>
      </c>
      <c r="X11" s="111" t="s">
        <v>265</v>
      </c>
      <c r="Y11" s="111" t="s">
        <v>186</v>
      </c>
      <c r="Z11" s="111" t="s">
        <v>266</v>
      </c>
      <c r="AA11" s="111" t="s">
        <v>187</v>
      </c>
      <c r="AB11" s="249"/>
    </row>
    <row r="12" spans="1:28" ht="19.5" customHeight="1">
      <c r="A12" s="233"/>
      <c r="B12" s="236" t="s">
        <v>60</v>
      </c>
      <c r="C12" s="239" t="s">
        <v>188</v>
      </c>
      <c r="D12" s="216"/>
      <c r="E12" s="113"/>
      <c r="F12" s="114" t="s">
        <v>291</v>
      </c>
      <c r="G12" s="231" t="s">
        <v>575</v>
      </c>
      <c r="H12" s="213"/>
      <c r="I12" s="214"/>
      <c r="J12" s="232" t="s">
        <v>191</v>
      </c>
      <c r="K12" s="213"/>
      <c r="L12" s="214"/>
      <c r="M12" s="230">
        <v>0</v>
      </c>
      <c r="N12" s="214"/>
      <c r="O12" s="230">
        <v>0</v>
      </c>
      <c r="P12" s="214"/>
      <c r="Q12" s="115">
        <v>0</v>
      </c>
      <c r="R12" s="230">
        <v>0</v>
      </c>
      <c r="S12" s="214"/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5621</v>
      </c>
      <c r="AB12" s="115">
        <v>5621</v>
      </c>
    </row>
    <row r="13" spans="1:28" ht="19.5" customHeight="1">
      <c r="A13" s="234"/>
      <c r="B13" s="237"/>
      <c r="C13" s="162"/>
      <c r="D13" s="240"/>
      <c r="E13" s="113"/>
      <c r="F13" s="114" t="s">
        <v>292</v>
      </c>
      <c r="G13" s="231" t="s">
        <v>576</v>
      </c>
      <c r="H13" s="213"/>
      <c r="I13" s="214"/>
      <c r="J13" s="232" t="s">
        <v>191</v>
      </c>
      <c r="K13" s="213"/>
      <c r="L13" s="214"/>
      <c r="M13" s="230">
        <v>0</v>
      </c>
      <c r="N13" s="214"/>
      <c r="O13" s="230">
        <v>0</v>
      </c>
      <c r="P13" s="214"/>
      <c r="Q13" s="115">
        <v>0</v>
      </c>
      <c r="R13" s="230">
        <v>0</v>
      </c>
      <c r="S13" s="214"/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</row>
    <row r="14" spans="1:28" ht="19.5" customHeight="1">
      <c r="A14" s="234"/>
      <c r="B14" s="237"/>
      <c r="C14" s="162"/>
      <c r="D14" s="240"/>
      <c r="E14" s="113"/>
      <c r="F14" s="114" t="s">
        <v>189</v>
      </c>
      <c r="G14" s="231" t="s">
        <v>190</v>
      </c>
      <c r="H14" s="213"/>
      <c r="I14" s="214"/>
      <c r="J14" s="232" t="s">
        <v>191</v>
      </c>
      <c r="K14" s="213"/>
      <c r="L14" s="214"/>
      <c r="M14" s="230">
        <v>0</v>
      </c>
      <c r="N14" s="214"/>
      <c r="O14" s="230">
        <v>0</v>
      </c>
      <c r="P14" s="214"/>
      <c r="Q14" s="115">
        <v>0</v>
      </c>
      <c r="R14" s="230">
        <v>0</v>
      </c>
      <c r="S14" s="214"/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102800</v>
      </c>
      <c r="AB14" s="115">
        <v>102800</v>
      </c>
    </row>
    <row r="15" spans="1:28" ht="19.5" customHeight="1">
      <c r="A15" s="234"/>
      <c r="B15" s="237"/>
      <c r="C15" s="162"/>
      <c r="D15" s="240"/>
      <c r="E15" s="113"/>
      <c r="F15" s="114" t="s">
        <v>192</v>
      </c>
      <c r="G15" s="231" t="s">
        <v>193</v>
      </c>
      <c r="H15" s="213"/>
      <c r="I15" s="214"/>
      <c r="J15" s="232" t="s">
        <v>191</v>
      </c>
      <c r="K15" s="213"/>
      <c r="L15" s="214"/>
      <c r="M15" s="230">
        <v>0</v>
      </c>
      <c r="N15" s="214"/>
      <c r="O15" s="230">
        <v>0</v>
      </c>
      <c r="P15" s="214"/>
      <c r="Q15" s="115">
        <v>0</v>
      </c>
      <c r="R15" s="230">
        <v>0</v>
      </c>
      <c r="S15" s="214"/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34400</v>
      </c>
      <c r="AB15" s="115">
        <v>34400</v>
      </c>
    </row>
    <row r="16" spans="1:28" ht="19.5" customHeight="1">
      <c r="A16" s="234"/>
      <c r="B16" s="237"/>
      <c r="C16" s="162"/>
      <c r="D16" s="240"/>
      <c r="E16" s="113"/>
      <c r="F16" s="114" t="s">
        <v>194</v>
      </c>
      <c r="G16" s="231" t="s">
        <v>195</v>
      </c>
      <c r="H16" s="213"/>
      <c r="I16" s="214"/>
      <c r="J16" s="232" t="s">
        <v>191</v>
      </c>
      <c r="K16" s="213"/>
      <c r="L16" s="214"/>
      <c r="M16" s="230">
        <v>0</v>
      </c>
      <c r="N16" s="214"/>
      <c r="O16" s="230">
        <v>0</v>
      </c>
      <c r="P16" s="214"/>
      <c r="Q16" s="115">
        <v>0</v>
      </c>
      <c r="R16" s="230">
        <v>0</v>
      </c>
      <c r="S16" s="214"/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1500</v>
      </c>
      <c r="AB16" s="115">
        <v>1500</v>
      </c>
    </row>
    <row r="17" spans="1:28" ht="19.5" customHeight="1">
      <c r="A17" s="234"/>
      <c r="B17" s="237"/>
      <c r="C17" s="162"/>
      <c r="D17" s="240"/>
      <c r="E17" s="113"/>
      <c r="F17" s="114" t="s">
        <v>293</v>
      </c>
      <c r="G17" s="231" t="s">
        <v>577</v>
      </c>
      <c r="H17" s="213"/>
      <c r="I17" s="214"/>
      <c r="J17" s="232" t="s">
        <v>191</v>
      </c>
      <c r="K17" s="213"/>
      <c r="L17" s="214"/>
      <c r="M17" s="230">
        <v>0</v>
      </c>
      <c r="N17" s="214"/>
      <c r="O17" s="230">
        <v>0</v>
      </c>
      <c r="P17" s="214"/>
      <c r="Q17" s="115">
        <v>0</v>
      </c>
      <c r="R17" s="230">
        <v>0</v>
      </c>
      <c r="S17" s="214"/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291820</v>
      </c>
      <c r="AB17" s="115">
        <v>291820</v>
      </c>
    </row>
    <row r="18" spans="1:28" ht="19.5" customHeight="1">
      <c r="A18" s="234"/>
      <c r="B18" s="237"/>
      <c r="C18" s="162"/>
      <c r="D18" s="240"/>
      <c r="E18" s="113"/>
      <c r="F18" s="114" t="s">
        <v>294</v>
      </c>
      <c r="G18" s="231" t="s">
        <v>578</v>
      </c>
      <c r="H18" s="213"/>
      <c r="I18" s="214"/>
      <c r="J18" s="232" t="s">
        <v>191</v>
      </c>
      <c r="K18" s="213"/>
      <c r="L18" s="214"/>
      <c r="M18" s="230">
        <v>0</v>
      </c>
      <c r="N18" s="214"/>
      <c r="O18" s="230">
        <v>0</v>
      </c>
      <c r="P18" s="214"/>
      <c r="Q18" s="115">
        <v>0</v>
      </c>
      <c r="R18" s="230">
        <v>0</v>
      </c>
      <c r="S18" s="214"/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</row>
    <row r="19" spans="1:28" ht="19.5" customHeight="1">
      <c r="A19" s="234"/>
      <c r="B19" s="237"/>
      <c r="C19" s="162"/>
      <c r="D19" s="240"/>
      <c r="E19" s="113"/>
      <c r="F19" s="114" t="s">
        <v>295</v>
      </c>
      <c r="G19" s="231" t="s">
        <v>579</v>
      </c>
      <c r="H19" s="213"/>
      <c r="I19" s="214"/>
      <c r="J19" s="232" t="s">
        <v>191</v>
      </c>
      <c r="K19" s="213"/>
      <c r="L19" s="214"/>
      <c r="M19" s="230">
        <v>0</v>
      </c>
      <c r="N19" s="214"/>
      <c r="O19" s="230">
        <v>0</v>
      </c>
      <c r="P19" s="214"/>
      <c r="Q19" s="115">
        <v>0</v>
      </c>
      <c r="R19" s="230">
        <v>0</v>
      </c>
      <c r="S19" s="214"/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</row>
    <row r="20" spans="1:28" ht="19.5" customHeight="1">
      <c r="A20" s="234"/>
      <c r="B20" s="238"/>
      <c r="C20" s="241"/>
      <c r="D20" s="242"/>
      <c r="E20" s="228" t="s">
        <v>196</v>
      </c>
      <c r="F20" s="213"/>
      <c r="G20" s="213"/>
      <c r="H20" s="213"/>
      <c r="I20" s="213"/>
      <c r="J20" s="213"/>
      <c r="K20" s="213"/>
      <c r="L20" s="214"/>
      <c r="M20" s="229">
        <v>0</v>
      </c>
      <c r="N20" s="214"/>
      <c r="O20" s="229">
        <v>0</v>
      </c>
      <c r="P20" s="214"/>
      <c r="Q20" s="116">
        <v>0</v>
      </c>
      <c r="R20" s="229">
        <v>0</v>
      </c>
      <c r="S20" s="214"/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436141</v>
      </c>
      <c r="AB20" s="116">
        <v>436141</v>
      </c>
    </row>
    <row r="21" spans="1:28" ht="19.5" customHeight="1">
      <c r="A21" s="235"/>
      <c r="B21" s="228" t="s">
        <v>197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4"/>
      <c r="M21" s="229">
        <v>0</v>
      </c>
      <c r="N21" s="214"/>
      <c r="O21" s="229">
        <v>0</v>
      </c>
      <c r="P21" s="214"/>
      <c r="Q21" s="116">
        <v>0</v>
      </c>
      <c r="R21" s="229">
        <v>0</v>
      </c>
      <c r="S21" s="214"/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5357605</v>
      </c>
      <c r="AB21" s="116">
        <v>5357605</v>
      </c>
    </row>
    <row r="22" spans="1:28" ht="19.5" customHeight="1">
      <c r="A22" s="233"/>
      <c r="B22" s="236" t="s">
        <v>63</v>
      </c>
      <c r="C22" s="239" t="s">
        <v>198</v>
      </c>
      <c r="D22" s="216"/>
      <c r="E22" s="113"/>
      <c r="F22" s="114" t="s">
        <v>199</v>
      </c>
      <c r="G22" s="231" t="s">
        <v>200</v>
      </c>
      <c r="H22" s="213"/>
      <c r="I22" s="214"/>
      <c r="J22" s="232" t="s">
        <v>191</v>
      </c>
      <c r="K22" s="213"/>
      <c r="L22" s="214"/>
      <c r="M22" s="230">
        <v>42840</v>
      </c>
      <c r="N22" s="214"/>
      <c r="O22" s="230">
        <v>0</v>
      </c>
      <c r="P22" s="214"/>
      <c r="Q22" s="115">
        <v>0</v>
      </c>
      <c r="R22" s="230">
        <v>0</v>
      </c>
      <c r="S22" s="214"/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42840</v>
      </c>
    </row>
    <row r="23" spans="1:28" ht="19.5" customHeight="1">
      <c r="A23" s="234"/>
      <c r="B23" s="237"/>
      <c r="C23" s="162"/>
      <c r="D23" s="240"/>
      <c r="E23" s="113"/>
      <c r="F23" s="114" t="s">
        <v>201</v>
      </c>
      <c r="G23" s="231" t="s">
        <v>202</v>
      </c>
      <c r="H23" s="213"/>
      <c r="I23" s="214"/>
      <c r="J23" s="232" t="s">
        <v>191</v>
      </c>
      <c r="K23" s="213"/>
      <c r="L23" s="214"/>
      <c r="M23" s="230">
        <v>3510</v>
      </c>
      <c r="N23" s="214"/>
      <c r="O23" s="230">
        <v>0</v>
      </c>
      <c r="P23" s="214"/>
      <c r="Q23" s="115">
        <v>0</v>
      </c>
      <c r="R23" s="230">
        <v>0</v>
      </c>
      <c r="S23" s="214"/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3510</v>
      </c>
    </row>
    <row r="24" spans="1:28" ht="19.5" customHeight="1">
      <c r="A24" s="234"/>
      <c r="B24" s="237"/>
      <c r="C24" s="162"/>
      <c r="D24" s="240"/>
      <c r="E24" s="113"/>
      <c r="F24" s="114" t="s">
        <v>203</v>
      </c>
      <c r="G24" s="231" t="s">
        <v>204</v>
      </c>
      <c r="H24" s="213"/>
      <c r="I24" s="214"/>
      <c r="J24" s="232" t="s">
        <v>191</v>
      </c>
      <c r="K24" s="213"/>
      <c r="L24" s="214"/>
      <c r="M24" s="230">
        <v>3510</v>
      </c>
      <c r="N24" s="214"/>
      <c r="O24" s="230">
        <v>0</v>
      </c>
      <c r="P24" s="214"/>
      <c r="Q24" s="115">
        <v>0</v>
      </c>
      <c r="R24" s="230">
        <v>0</v>
      </c>
      <c r="S24" s="214"/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3510</v>
      </c>
    </row>
    <row r="25" spans="1:28" ht="19.5" customHeight="1">
      <c r="A25" s="234"/>
      <c r="B25" s="237"/>
      <c r="C25" s="162"/>
      <c r="D25" s="240"/>
      <c r="E25" s="113"/>
      <c r="F25" s="114" t="s">
        <v>205</v>
      </c>
      <c r="G25" s="231" t="s">
        <v>206</v>
      </c>
      <c r="H25" s="213"/>
      <c r="I25" s="214"/>
      <c r="J25" s="232" t="s">
        <v>191</v>
      </c>
      <c r="K25" s="213"/>
      <c r="L25" s="214"/>
      <c r="M25" s="230">
        <v>7200</v>
      </c>
      <c r="N25" s="214"/>
      <c r="O25" s="230">
        <v>0</v>
      </c>
      <c r="P25" s="214"/>
      <c r="Q25" s="115">
        <v>0</v>
      </c>
      <c r="R25" s="230">
        <v>0</v>
      </c>
      <c r="S25" s="214"/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7200</v>
      </c>
    </row>
    <row r="26" spans="1:28" ht="19.5" customHeight="1">
      <c r="A26" s="234"/>
      <c r="B26" s="237"/>
      <c r="C26" s="162"/>
      <c r="D26" s="240"/>
      <c r="E26" s="113"/>
      <c r="F26" s="114" t="s">
        <v>207</v>
      </c>
      <c r="G26" s="231" t="s">
        <v>208</v>
      </c>
      <c r="H26" s="213"/>
      <c r="I26" s="214"/>
      <c r="J26" s="232" t="s">
        <v>191</v>
      </c>
      <c r="K26" s="213"/>
      <c r="L26" s="214"/>
      <c r="M26" s="230">
        <v>142800</v>
      </c>
      <c r="N26" s="214"/>
      <c r="O26" s="230">
        <v>0</v>
      </c>
      <c r="P26" s="214"/>
      <c r="Q26" s="115">
        <v>0</v>
      </c>
      <c r="R26" s="230">
        <v>0</v>
      </c>
      <c r="S26" s="214"/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142800</v>
      </c>
    </row>
    <row r="27" spans="1:28" ht="19.5" customHeight="1">
      <c r="A27" s="234"/>
      <c r="B27" s="237"/>
      <c r="C27" s="162"/>
      <c r="D27" s="240"/>
      <c r="E27" s="113"/>
      <c r="F27" s="114" t="s">
        <v>209</v>
      </c>
      <c r="G27" s="231" t="s">
        <v>210</v>
      </c>
      <c r="H27" s="213"/>
      <c r="I27" s="214"/>
      <c r="J27" s="232" t="s">
        <v>191</v>
      </c>
      <c r="K27" s="213"/>
      <c r="L27" s="214"/>
      <c r="M27" s="230">
        <v>7200</v>
      </c>
      <c r="N27" s="214"/>
      <c r="O27" s="230">
        <v>0</v>
      </c>
      <c r="P27" s="214"/>
      <c r="Q27" s="115">
        <v>0</v>
      </c>
      <c r="R27" s="230">
        <v>0</v>
      </c>
      <c r="S27" s="214"/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7200</v>
      </c>
    </row>
    <row r="28" spans="1:28" ht="19.5" customHeight="1">
      <c r="A28" s="234"/>
      <c r="B28" s="238"/>
      <c r="C28" s="241"/>
      <c r="D28" s="242"/>
      <c r="E28" s="228" t="s">
        <v>196</v>
      </c>
      <c r="F28" s="213"/>
      <c r="G28" s="213"/>
      <c r="H28" s="213"/>
      <c r="I28" s="213"/>
      <c r="J28" s="213"/>
      <c r="K28" s="213"/>
      <c r="L28" s="214"/>
      <c r="M28" s="229">
        <v>207060</v>
      </c>
      <c r="N28" s="214"/>
      <c r="O28" s="229">
        <v>0</v>
      </c>
      <c r="P28" s="214"/>
      <c r="Q28" s="116">
        <v>0</v>
      </c>
      <c r="R28" s="229">
        <v>0</v>
      </c>
      <c r="S28" s="214"/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207060</v>
      </c>
    </row>
    <row r="29" spans="1:28" ht="19.5" customHeight="1">
      <c r="A29" s="235"/>
      <c r="B29" s="228" t="s">
        <v>197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4"/>
      <c r="M29" s="229">
        <v>1242360</v>
      </c>
      <c r="N29" s="214"/>
      <c r="O29" s="229">
        <v>0</v>
      </c>
      <c r="P29" s="214"/>
      <c r="Q29" s="116">
        <v>0</v>
      </c>
      <c r="R29" s="229">
        <v>0</v>
      </c>
      <c r="S29" s="214"/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1242360</v>
      </c>
    </row>
    <row r="30" spans="1:28" ht="19.5" customHeight="1">
      <c r="A30" s="233"/>
      <c r="B30" s="236" t="s">
        <v>66</v>
      </c>
      <c r="C30" s="239" t="s">
        <v>211</v>
      </c>
      <c r="D30" s="216"/>
      <c r="E30" s="113"/>
      <c r="F30" s="114" t="s">
        <v>212</v>
      </c>
      <c r="G30" s="231" t="s">
        <v>213</v>
      </c>
      <c r="H30" s="213"/>
      <c r="I30" s="214"/>
      <c r="J30" s="232" t="s">
        <v>191</v>
      </c>
      <c r="K30" s="213"/>
      <c r="L30" s="214"/>
      <c r="M30" s="230">
        <v>195420</v>
      </c>
      <c r="N30" s="214"/>
      <c r="O30" s="230">
        <v>141850</v>
      </c>
      <c r="P30" s="214"/>
      <c r="Q30" s="115">
        <v>0</v>
      </c>
      <c r="R30" s="230">
        <v>84370</v>
      </c>
      <c r="S30" s="214"/>
      <c r="T30" s="115">
        <v>0</v>
      </c>
      <c r="U30" s="115">
        <v>0</v>
      </c>
      <c r="V30" s="115">
        <v>0</v>
      </c>
      <c r="W30" s="115">
        <v>74880</v>
      </c>
      <c r="X30" s="115">
        <v>0</v>
      </c>
      <c r="Y30" s="115">
        <v>0</v>
      </c>
      <c r="Z30" s="115">
        <v>0</v>
      </c>
      <c r="AA30" s="115">
        <v>0</v>
      </c>
      <c r="AB30" s="115">
        <v>496520</v>
      </c>
    </row>
    <row r="31" spans="1:28" ht="19.5" customHeight="1">
      <c r="A31" s="234"/>
      <c r="B31" s="237"/>
      <c r="C31" s="162"/>
      <c r="D31" s="240"/>
      <c r="E31" s="113"/>
      <c r="F31" s="114" t="s">
        <v>214</v>
      </c>
      <c r="G31" s="231" t="s">
        <v>215</v>
      </c>
      <c r="H31" s="213"/>
      <c r="I31" s="214"/>
      <c r="J31" s="232" t="s">
        <v>191</v>
      </c>
      <c r="K31" s="213"/>
      <c r="L31" s="214"/>
      <c r="M31" s="230">
        <v>17500</v>
      </c>
      <c r="N31" s="214"/>
      <c r="O31" s="230">
        <v>3500</v>
      </c>
      <c r="P31" s="214"/>
      <c r="Q31" s="115">
        <v>0</v>
      </c>
      <c r="R31" s="230">
        <v>3500</v>
      </c>
      <c r="S31" s="214"/>
      <c r="T31" s="115">
        <v>0</v>
      </c>
      <c r="U31" s="115">
        <v>0</v>
      </c>
      <c r="V31" s="115">
        <v>0</v>
      </c>
      <c r="W31" s="115">
        <v>3500</v>
      </c>
      <c r="X31" s="115">
        <v>0</v>
      </c>
      <c r="Y31" s="115">
        <v>0</v>
      </c>
      <c r="Z31" s="115">
        <v>0</v>
      </c>
      <c r="AA31" s="115">
        <v>0</v>
      </c>
      <c r="AB31" s="115">
        <v>28000</v>
      </c>
    </row>
    <row r="32" spans="1:28" ht="19.5" customHeight="1">
      <c r="A32" s="234"/>
      <c r="B32" s="237"/>
      <c r="C32" s="162"/>
      <c r="D32" s="240"/>
      <c r="E32" s="113"/>
      <c r="F32" s="114" t="s">
        <v>216</v>
      </c>
      <c r="G32" s="231" t="s">
        <v>217</v>
      </c>
      <c r="H32" s="213"/>
      <c r="I32" s="214"/>
      <c r="J32" s="232" t="s">
        <v>191</v>
      </c>
      <c r="K32" s="213"/>
      <c r="L32" s="214"/>
      <c r="M32" s="230">
        <v>33650</v>
      </c>
      <c r="N32" s="214"/>
      <c r="O32" s="230">
        <v>39650</v>
      </c>
      <c r="P32" s="214"/>
      <c r="Q32" s="115">
        <v>0</v>
      </c>
      <c r="R32" s="230">
        <v>27000</v>
      </c>
      <c r="S32" s="214"/>
      <c r="T32" s="115">
        <v>0</v>
      </c>
      <c r="U32" s="115">
        <v>9000</v>
      </c>
      <c r="V32" s="115">
        <v>0</v>
      </c>
      <c r="W32" s="115">
        <v>20810</v>
      </c>
      <c r="X32" s="115">
        <v>0</v>
      </c>
      <c r="Y32" s="115">
        <v>0</v>
      </c>
      <c r="Z32" s="115">
        <v>0</v>
      </c>
      <c r="AA32" s="115">
        <v>0</v>
      </c>
      <c r="AB32" s="115">
        <v>130110</v>
      </c>
    </row>
    <row r="33" spans="1:28" ht="19.5" customHeight="1">
      <c r="A33" s="234"/>
      <c r="B33" s="237"/>
      <c r="C33" s="162"/>
      <c r="D33" s="240"/>
      <c r="E33" s="113"/>
      <c r="F33" s="114" t="s">
        <v>218</v>
      </c>
      <c r="G33" s="231" t="s">
        <v>219</v>
      </c>
      <c r="H33" s="213"/>
      <c r="I33" s="214"/>
      <c r="J33" s="232" t="s">
        <v>191</v>
      </c>
      <c r="K33" s="213"/>
      <c r="L33" s="214"/>
      <c r="M33" s="230">
        <v>2955</v>
      </c>
      <c r="N33" s="214"/>
      <c r="O33" s="230">
        <v>1000</v>
      </c>
      <c r="P33" s="214"/>
      <c r="Q33" s="115">
        <v>0</v>
      </c>
      <c r="R33" s="230">
        <v>3000</v>
      </c>
      <c r="S33" s="214"/>
      <c r="T33" s="115">
        <v>0</v>
      </c>
      <c r="U33" s="115">
        <v>1000</v>
      </c>
      <c r="V33" s="115">
        <v>0</v>
      </c>
      <c r="W33" s="115">
        <v>2475</v>
      </c>
      <c r="X33" s="115">
        <v>0</v>
      </c>
      <c r="Y33" s="115">
        <v>0</v>
      </c>
      <c r="Z33" s="115">
        <v>0</v>
      </c>
      <c r="AA33" s="115">
        <v>0</v>
      </c>
      <c r="AB33" s="115">
        <v>10430</v>
      </c>
    </row>
    <row r="34" spans="1:28" ht="19.5" customHeight="1">
      <c r="A34" s="234"/>
      <c r="B34" s="238"/>
      <c r="C34" s="241"/>
      <c r="D34" s="242"/>
      <c r="E34" s="228" t="s">
        <v>196</v>
      </c>
      <c r="F34" s="213"/>
      <c r="G34" s="213"/>
      <c r="H34" s="213"/>
      <c r="I34" s="213"/>
      <c r="J34" s="213"/>
      <c r="K34" s="213"/>
      <c r="L34" s="214"/>
      <c r="M34" s="229">
        <v>249525</v>
      </c>
      <c r="N34" s="214"/>
      <c r="O34" s="229">
        <v>186000</v>
      </c>
      <c r="P34" s="214"/>
      <c r="Q34" s="116">
        <v>0</v>
      </c>
      <c r="R34" s="229">
        <v>117870</v>
      </c>
      <c r="S34" s="214"/>
      <c r="T34" s="116">
        <v>0</v>
      </c>
      <c r="U34" s="116">
        <v>10000</v>
      </c>
      <c r="V34" s="116">
        <v>0</v>
      </c>
      <c r="W34" s="116">
        <v>101665</v>
      </c>
      <c r="X34" s="116">
        <v>0</v>
      </c>
      <c r="Y34" s="116">
        <v>0</v>
      </c>
      <c r="Z34" s="116">
        <v>0</v>
      </c>
      <c r="AA34" s="116">
        <v>0</v>
      </c>
      <c r="AB34" s="116">
        <v>665060</v>
      </c>
    </row>
    <row r="35" spans="1:28" ht="19.5" customHeight="1">
      <c r="A35" s="235"/>
      <c r="B35" s="228" t="s">
        <v>197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4"/>
      <c r="M35" s="229">
        <v>1497150</v>
      </c>
      <c r="N35" s="214"/>
      <c r="O35" s="229">
        <v>1116000</v>
      </c>
      <c r="P35" s="214"/>
      <c r="Q35" s="116">
        <v>0</v>
      </c>
      <c r="R35" s="229">
        <v>707220</v>
      </c>
      <c r="S35" s="214"/>
      <c r="T35" s="116">
        <v>0</v>
      </c>
      <c r="U35" s="116">
        <v>60000</v>
      </c>
      <c r="V35" s="116">
        <v>0</v>
      </c>
      <c r="W35" s="116">
        <v>609990</v>
      </c>
      <c r="X35" s="116">
        <v>0</v>
      </c>
      <c r="Y35" s="116">
        <v>0</v>
      </c>
      <c r="Z35" s="116">
        <v>0</v>
      </c>
      <c r="AA35" s="116">
        <v>0</v>
      </c>
      <c r="AB35" s="116">
        <v>3990360</v>
      </c>
    </row>
    <row r="36" spans="1:28" ht="19.5" customHeight="1">
      <c r="A36" s="233"/>
      <c r="B36" s="236" t="s">
        <v>69</v>
      </c>
      <c r="C36" s="239" t="s">
        <v>220</v>
      </c>
      <c r="D36" s="216"/>
      <c r="E36" s="113"/>
      <c r="F36" s="114" t="s">
        <v>267</v>
      </c>
      <c r="G36" s="231" t="s">
        <v>549</v>
      </c>
      <c r="H36" s="213"/>
      <c r="I36" s="214"/>
      <c r="J36" s="232" t="s">
        <v>191</v>
      </c>
      <c r="K36" s="213"/>
      <c r="L36" s="214"/>
      <c r="M36" s="230">
        <v>0</v>
      </c>
      <c r="N36" s="214"/>
      <c r="O36" s="230">
        <v>0</v>
      </c>
      <c r="P36" s="214"/>
      <c r="Q36" s="115">
        <v>0</v>
      </c>
      <c r="R36" s="230">
        <v>0</v>
      </c>
      <c r="S36" s="214"/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</row>
    <row r="37" spans="1:28" ht="19.5" customHeight="1">
      <c r="A37" s="234"/>
      <c r="B37" s="237"/>
      <c r="C37" s="162"/>
      <c r="D37" s="240"/>
      <c r="E37" s="113"/>
      <c r="F37" s="114" t="s">
        <v>221</v>
      </c>
      <c r="G37" s="231" t="s">
        <v>222</v>
      </c>
      <c r="H37" s="213"/>
      <c r="I37" s="214"/>
      <c r="J37" s="232" t="s">
        <v>191</v>
      </c>
      <c r="K37" s="213"/>
      <c r="L37" s="214"/>
      <c r="M37" s="230">
        <v>15000</v>
      </c>
      <c r="N37" s="214"/>
      <c r="O37" s="230">
        <v>3200</v>
      </c>
      <c r="P37" s="214"/>
      <c r="Q37" s="115">
        <v>0</v>
      </c>
      <c r="R37" s="230">
        <v>4400</v>
      </c>
      <c r="S37" s="214"/>
      <c r="T37" s="115">
        <v>0</v>
      </c>
      <c r="U37" s="115">
        <v>0</v>
      </c>
      <c r="V37" s="115">
        <v>0</v>
      </c>
      <c r="W37" s="115">
        <v>5000</v>
      </c>
      <c r="X37" s="115">
        <v>0</v>
      </c>
      <c r="Y37" s="115">
        <v>0</v>
      </c>
      <c r="Z37" s="115">
        <v>0</v>
      </c>
      <c r="AA37" s="115">
        <v>0</v>
      </c>
      <c r="AB37" s="115">
        <v>27600</v>
      </c>
    </row>
    <row r="38" spans="1:28" ht="19.5" customHeight="1">
      <c r="A38" s="234"/>
      <c r="B38" s="237"/>
      <c r="C38" s="162"/>
      <c r="D38" s="240"/>
      <c r="E38" s="113"/>
      <c r="F38" s="114" t="s">
        <v>269</v>
      </c>
      <c r="G38" s="231" t="s">
        <v>551</v>
      </c>
      <c r="H38" s="213"/>
      <c r="I38" s="214"/>
      <c r="J38" s="232" t="s">
        <v>191</v>
      </c>
      <c r="K38" s="213"/>
      <c r="L38" s="214"/>
      <c r="M38" s="230">
        <v>0</v>
      </c>
      <c r="N38" s="214"/>
      <c r="O38" s="230">
        <v>0</v>
      </c>
      <c r="P38" s="214"/>
      <c r="Q38" s="115">
        <v>0</v>
      </c>
      <c r="R38" s="230">
        <v>0</v>
      </c>
      <c r="S38" s="214"/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</row>
    <row r="39" spans="1:28" ht="19.5" customHeight="1">
      <c r="A39" s="234"/>
      <c r="B39" s="238"/>
      <c r="C39" s="241"/>
      <c r="D39" s="242"/>
      <c r="E39" s="228" t="s">
        <v>196</v>
      </c>
      <c r="F39" s="213"/>
      <c r="G39" s="213"/>
      <c r="H39" s="213"/>
      <c r="I39" s="213"/>
      <c r="J39" s="213"/>
      <c r="K39" s="213"/>
      <c r="L39" s="214"/>
      <c r="M39" s="229">
        <v>15000</v>
      </c>
      <c r="N39" s="214"/>
      <c r="O39" s="229">
        <v>3200</v>
      </c>
      <c r="P39" s="214"/>
      <c r="Q39" s="116">
        <v>0</v>
      </c>
      <c r="R39" s="229">
        <v>4400</v>
      </c>
      <c r="S39" s="214"/>
      <c r="T39" s="116">
        <v>0</v>
      </c>
      <c r="U39" s="116">
        <v>0</v>
      </c>
      <c r="V39" s="116">
        <v>0</v>
      </c>
      <c r="W39" s="116">
        <v>5000</v>
      </c>
      <c r="X39" s="116">
        <v>0</v>
      </c>
      <c r="Y39" s="116">
        <v>0</v>
      </c>
      <c r="Z39" s="116">
        <v>0</v>
      </c>
      <c r="AA39" s="116">
        <v>0</v>
      </c>
      <c r="AB39" s="116">
        <v>27600</v>
      </c>
    </row>
    <row r="40" spans="1:28" ht="19.5" customHeight="1">
      <c r="A40" s="235"/>
      <c r="B40" s="228" t="s">
        <v>197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4"/>
      <c r="M40" s="229">
        <v>108060</v>
      </c>
      <c r="N40" s="214"/>
      <c r="O40" s="229">
        <v>30850</v>
      </c>
      <c r="P40" s="214"/>
      <c r="Q40" s="116">
        <v>0</v>
      </c>
      <c r="R40" s="229">
        <v>29072.25</v>
      </c>
      <c r="S40" s="214"/>
      <c r="T40" s="116">
        <v>0</v>
      </c>
      <c r="U40" s="116">
        <v>0</v>
      </c>
      <c r="V40" s="116">
        <v>0</v>
      </c>
      <c r="W40" s="116">
        <v>30000</v>
      </c>
      <c r="X40" s="116">
        <v>0</v>
      </c>
      <c r="Y40" s="116">
        <v>0</v>
      </c>
      <c r="Z40" s="116">
        <v>0</v>
      </c>
      <c r="AA40" s="116">
        <v>0</v>
      </c>
      <c r="AB40" s="116">
        <v>197982.25</v>
      </c>
    </row>
    <row r="41" spans="1:28" ht="19.5" customHeight="1">
      <c r="A41" s="233"/>
      <c r="B41" s="236" t="s">
        <v>71</v>
      </c>
      <c r="C41" s="239" t="s">
        <v>223</v>
      </c>
      <c r="D41" s="216"/>
      <c r="E41" s="113"/>
      <c r="F41" s="114" t="s">
        <v>224</v>
      </c>
      <c r="G41" s="231" t="s">
        <v>225</v>
      </c>
      <c r="H41" s="213"/>
      <c r="I41" s="214"/>
      <c r="J41" s="232" t="s">
        <v>191</v>
      </c>
      <c r="K41" s="213"/>
      <c r="L41" s="214"/>
      <c r="M41" s="230">
        <v>19300</v>
      </c>
      <c r="N41" s="214"/>
      <c r="O41" s="230">
        <v>0</v>
      </c>
      <c r="P41" s="214"/>
      <c r="Q41" s="115">
        <v>0</v>
      </c>
      <c r="R41" s="230">
        <v>200</v>
      </c>
      <c r="S41" s="214"/>
      <c r="T41" s="115">
        <v>0</v>
      </c>
      <c r="U41" s="115">
        <v>0</v>
      </c>
      <c r="V41" s="115">
        <v>6573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26073</v>
      </c>
    </row>
    <row r="42" spans="1:28" ht="19.5" customHeight="1">
      <c r="A42" s="234"/>
      <c r="B42" s="237"/>
      <c r="C42" s="162"/>
      <c r="D42" s="240"/>
      <c r="E42" s="113"/>
      <c r="F42" s="114" t="s">
        <v>226</v>
      </c>
      <c r="G42" s="231" t="s">
        <v>227</v>
      </c>
      <c r="H42" s="213"/>
      <c r="I42" s="214"/>
      <c r="J42" s="232" t="s">
        <v>191</v>
      </c>
      <c r="K42" s="213"/>
      <c r="L42" s="214"/>
      <c r="M42" s="230">
        <v>750</v>
      </c>
      <c r="N42" s="214"/>
      <c r="O42" s="230">
        <v>0</v>
      </c>
      <c r="P42" s="214"/>
      <c r="Q42" s="115">
        <v>0</v>
      </c>
      <c r="R42" s="230">
        <v>0</v>
      </c>
      <c r="S42" s="214"/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750</v>
      </c>
    </row>
    <row r="43" spans="1:28" ht="19.5" customHeight="1">
      <c r="A43" s="234"/>
      <c r="B43" s="237"/>
      <c r="C43" s="162"/>
      <c r="D43" s="240"/>
      <c r="E43" s="113"/>
      <c r="F43" s="114" t="s">
        <v>228</v>
      </c>
      <c r="G43" s="231" t="s">
        <v>229</v>
      </c>
      <c r="H43" s="213"/>
      <c r="I43" s="214"/>
      <c r="J43" s="232" t="s">
        <v>191</v>
      </c>
      <c r="K43" s="213"/>
      <c r="L43" s="214"/>
      <c r="M43" s="230">
        <v>700</v>
      </c>
      <c r="N43" s="214"/>
      <c r="O43" s="230">
        <v>0</v>
      </c>
      <c r="P43" s="214"/>
      <c r="Q43" s="115">
        <v>0</v>
      </c>
      <c r="R43" s="230">
        <v>0</v>
      </c>
      <c r="S43" s="214"/>
      <c r="T43" s="115">
        <v>0</v>
      </c>
      <c r="U43" s="115">
        <v>0</v>
      </c>
      <c r="V43" s="115">
        <v>57975</v>
      </c>
      <c r="W43" s="115">
        <v>0</v>
      </c>
      <c r="X43" s="115">
        <v>0</v>
      </c>
      <c r="Y43" s="115">
        <v>4100</v>
      </c>
      <c r="Z43" s="115">
        <v>0</v>
      </c>
      <c r="AA43" s="115">
        <v>0</v>
      </c>
      <c r="AB43" s="115">
        <v>62775</v>
      </c>
    </row>
    <row r="44" spans="1:28" ht="19.5" customHeight="1">
      <c r="A44" s="234"/>
      <c r="B44" s="237"/>
      <c r="C44" s="162"/>
      <c r="D44" s="240"/>
      <c r="E44" s="113"/>
      <c r="F44" s="114" t="s">
        <v>270</v>
      </c>
      <c r="G44" s="231" t="s">
        <v>552</v>
      </c>
      <c r="H44" s="213"/>
      <c r="I44" s="214"/>
      <c r="J44" s="232" t="s">
        <v>191</v>
      </c>
      <c r="K44" s="213"/>
      <c r="L44" s="214"/>
      <c r="M44" s="230">
        <v>3880</v>
      </c>
      <c r="N44" s="214"/>
      <c r="O44" s="230">
        <v>10400</v>
      </c>
      <c r="P44" s="214"/>
      <c r="Q44" s="115">
        <v>0</v>
      </c>
      <c r="R44" s="230">
        <v>0</v>
      </c>
      <c r="S44" s="214"/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14280</v>
      </c>
    </row>
    <row r="45" spans="1:28" ht="19.5" customHeight="1">
      <c r="A45" s="234"/>
      <c r="B45" s="238"/>
      <c r="C45" s="241"/>
      <c r="D45" s="242"/>
      <c r="E45" s="228" t="s">
        <v>196</v>
      </c>
      <c r="F45" s="213"/>
      <c r="G45" s="213"/>
      <c r="H45" s="213"/>
      <c r="I45" s="213"/>
      <c r="J45" s="213"/>
      <c r="K45" s="213"/>
      <c r="L45" s="214"/>
      <c r="M45" s="229">
        <v>24630</v>
      </c>
      <c r="N45" s="214"/>
      <c r="O45" s="229">
        <v>10400</v>
      </c>
      <c r="P45" s="214"/>
      <c r="Q45" s="116">
        <v>0</v>
      </c>
      <c r="R45" s="229">
        <v>200</v>
      </c>
      <c r="S45" s="214"/>
      <c r="T45" s="116">
        <v>0</v>
      </c>
      <c r="U45" s="116">
        <v>0</v>
      </c>
      <c r="V45" s="116">
        <v>64548</v>
      </c>
      <c r="W45" s="116">
        <v>0</v>
      </c>
      <c r="X45" s="116">
        <v>0</v>
      </c>
      <c r="Y45" s="116">
        <v>4100</v>
      </c>
      <c r="Z45" s="116">
        <v>0</v>
      </c>
      <c r="AA45" s="116">
        <v>0</v>
      </c>
      <c r="AB45" s="116">
        <v>103878</v>
      </c>
    </row>
    <row r="46" spans="1:28" ht="19.5" customHeight="1">
      <c r="A46" s="235"/>
      <c r="B46" s="228" t="s">
        <v>197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4"/>
      <c r="M46" s="229">
        <v>451601.53</v>
      </c>
      <c r="N46" s="214"/>
      <c r="O46" s="229">
        <v>69830</v>
      </c>
      <c r="P46" s="214"/>
      <c r="Q46" s="116">
        <v>6000</v>
      </c>
      <c r="R46" s="229">
        <v>5000</v>
      </c>
      <c r="S46" s="214"/>
      <c r="T46" s="116">
        <v>213890</v>
      </c>
      <c r="U46" s="116">
        <v>0</v>
      </c>
      <c r="V46" s="116">
        <v>122548</v>
      </c>
      <c r="W46" s="116">
        <v>14110</v>
      </c>
      <c r="X46" s="116">
        <v>144316</v>
      </c>
      <c r="Y46" s="116">
        <v>207342.7</v>
      </c>
      <c r="Z46" s="116">
        <v>0</v>
      </c>
      <c r="AA46" s="116">
        <v>0</v>
      </c>
      <c r="AB46" s="116">
        <v>1234638.23</v>
      </c>
    </row>
    <row r="47" spans="1:28" ht="19.5" customHeight="1">
      <c r="A47" s="233"/>
      <c r="B47" s="236" t="s">
        <v>74</v>
      </c>
      <c r="C47" s="239" t="s">
        <v>230</v>
      </c>
      <c r="D47" s="216"/>
      <c r="E47" s="113"/>
      <c r="F47" s="114" t="s">
        <v>231</v>
      </c>
      <c r="G47" s="231" t="s">
        <v>232</v>
      </c>
      <c r="H47" s="213"/>
      <c r="I47" s="214"/>
      <c r="J47" s="232" t="s">
        <v>191</v>
      </c>
      <c r="K47" s="213"/>
      <c r="L47" s="214"/>
      <c r="M47" s="230">
        <v>0</v>
      </c>
      <c r="N47" s="214"/>
      <c r="O47" s="230">
        <v>6950</v>
      </c>
      <c r="P47" s="214"/>
      <c r="Q47" s="115">
        <v>0</v>
      </c>
      <c r="R47" s="230">
        <v>0</v>
      </c>
      <c r="S47" s="214"/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6950</v>
      </c>
    </row>
    <row r="48" spans="1:28" ht="19.5" customHeight="1">
      <c r="A48" s="234"/>
      <c r="B48" s="237"/>
      <c r="C48" s="162"/>
      <c r="D48" s="240"/>
      <c r="E48" s="113"/>
      <c r="F48" s="114" t="s">
        <v>271</v>
      </c>
      <c r="G48" s="231" t="s">
        <v>553</v>
      </c>
      <c r="H48" s="213"/>
      <c r="I48" s="214"/>
      <c r="J48" s="232" t="s">
        <v>191</v>
      </c>
      <c r="K48" s="213"/>
      <c r="L48" s="214"/>
      <c r="M48" s="230">
        <v>0</v>
      </c>
      <c r="N48" s="214"/>
      <c r="O48" s="230">
        <v>0</v>
      </c>
      <c r="P48" s="214"/>
      <c r="Q48" s="115">
        <v>0</v>
      </c>
      <c r="R48" s="230">
        <v>0</v>
      </c>
      <c r="S48" s="214"/>
      <c r="T48" s="115">
        <v>0</v>
      </c>
      <c r="U48" s="115">
        <v>0</v>
      </c>
      <c r="V48" s="115">
        <v>0</v>
      </c>
      <c r="W48" s="115">
        <v>95524.25</v>
      </c>
      <c r="X48" s="115">
        <v>0</v>
      </c>
      <c r="Y48" s="115">
        <v>0</v>
      </c>
      <c r="Z48" s="115">
        <v>0</v>
      </c>
      <c r="AA48" s="115">
        <v>0</v>
      </c>
      <c r="AB48" s="115">
        <v>95524.25</v>
      </c>
    </row>
    <row r="49" spans="1:28" ht="19.5" customHeight="1">
      <c r="A49" s="234"/>
      <c r="B49" s="237"/>
      <c r="C49" s="162"/>
      <c r="D49" s="240"/>
      <c r="E49" s="258"/>
      <c r="F49" s="114" t="s">
        <v>272</v>
      </c>
      <c r="G49" s="231" t="s">
        <v>554</v>
      </c>
      <c r="H49" s="213"/>
      <c r="I49" s="214"/>
      <c r="J49" s="232" t="s">
        <v>191</v>
      </c>
      <c r="K49" s="213"/>
      <c r="L49" s="214"/>
      <c r="M49" s="230">
        <v>0</v>
      </c>
      <c r="N49" s="214"/>
      <c r="O49" s="230">
        <v>11330</v>
      </c>
      <c r="P49" s="214"/>
      <c r="Q49" s="115">
        <v>0</v>
      </c>
      <c r="R49" s="230">
        <v>0</v>
      </c>
      <c r="S49" s="214"/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11330</v>
      </c>
    </row>
    <row r="50" spans="1:28" ht="19.5" customHeight="1">
      <c r="A50" s="234"/>
      <c r="B50" s="237"/>
      <c r="C50" s="162"/>
      <c r="D50" s="240"/>
      <c r="E50" s="259"/>
      <c r="F50" s="114" t="s">
        <v>272</v>
      </c>
      <c r="G50" s="231" t="s">
        <v>554</v>
      </c>
      <c r="H50" s="213"/>
      <c r="I50" s="214"/>
      <c r="J50" s="232" t="s">
        <v>750</v>
      </c>
      <c r="K50" s="213"/>
      <c r="L50" s="214"/>
      <c r="M50" s="230">
        <v>0</v>
      </c>
      <c r="N50" s="214"/>
      <c r="O50" s="230">
        <v>0</v>
      </c>
      <c r="P50" s="214"/>
      <c r="Q50" s="115">
        <v>0</v>
      </c>
      <c r="R50" s="230">
        <v>0</v>
      </c>
      <c r="S50" s="214"/>
      <c r="T50" s="115">
        <v>0</v>
      </c>
      <c r="U50" s="115">
        <v>25119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25119</v>
      </c>
    </row>
    <row r="51" spans="1:28" ht="19.5" customHeight="1">
      <c r="A51" s="234"/>
      <c r="B51" s="237"/>
      <c r="C51" s="162"/>
      <c r="D51" s="240"/>
      <c r="E51" s="113"/>
      <c r="F51" s="114" t="s">
        <v>273</v>
      </c>
      <c r="G51" s="231" t="s">
        <v>555</v>
      </c>
      <c r="H51" s="213"/>
      <c r="I51" s="214"/>
      <c r="J51" s="232" t="s">
        <v>191</v>
      </c>
      <c r="K51" s="213"/>
      <c r="L51" s="214"/>
      <c r="M51" s="230">
        <v>0</v>
      </c>
      <c r="N51" s="214"/>
      <c r="O51" s="230">
        <v>0</v>
      </c>
      <c r="P51" s="214"/>
      <c r="Q51" s="115">
        <v>0</v>
      </c>
      <c r="R51" s="230">
        <v>0</v>
      </c>
      <c r="S51" s="214"/>
      <c r="T51" s="115">
        <v>59634.54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59634.54</v>
      </c>
    </row>
    <row r="52" spans="1:28" ht="19.5" customHeight="1">
      <c r="A52" s="234"/>
      <c r="B52" s="237"/>
      <c r="C52" s="162"/>
      <c r="D52" s="240"/>
      <c r="E52" s="113"/>
      <c r="F52" s="114" t="s">
        <v>275</v>
      </c>
      <c r="G52" s="231" t="s">
        <v>557</v>
      </c>
      <c r="H52" s="213"/>
      <c r="I52" s="214"/>
      <c r="J52" s="232" t="s">
        <v>191</v>
      </c>
      <c r="K52" s="213"/>
      <c r="L52" s="214"/>
      <c r="M52" s="230">
        <v>0</v>
      </c>
      <c r="N52" s="214"/>
      <c r="O52" s="230">
        <v>0</v>
      </c>
      <c r="P52" s="214"/>
      <c r="Q52" s="115">
        <v>0</v>
      </c>
      <c r="R52" s="230">
        <v>0</v>
      </c>
      <c r="S52" s="214"/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</row>
    <row r="53" spans="1:28" ht="19.5" customHeight="1">
      <c r="A53" s="234"/>
      <c r="B53" s="237"/>
      <c r="C53" s="162"/>
      <c r="D53" s="240"/>
      <c r="E53" s="113"/>
      <c r="F53" s="114" t="s">
        <v>233</v>
      </c>
      <c r="G53" s="231" t="s">
        <v>234</v>
      </c>
      <c r="H53" s="213"/>
      <c r="I53" s="214"/>
      <c r="J53" s="232" t="s">
        <v>191</v>
      </c>
      <c r="K53" s="213"/>
      <c r="L53" s="214"/>
      <c r="M53" s="230">
        <v>15200</v>
      </c>
      <c r="N53" s="214"/>
      <c r="O53" s="230">
        <v>0</v>
      </c>
      <c r="P53" s="214"/>
      <c r="Q53" s="115">
        <v>0</v>
      </c>
      <c r="R53" s="230">
        <v>0</v>
      </c>
      <c r="S53" s="214"/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15200</v>
      </c>
    </row>
    <row r="54" spans="1:28" ht="19.5" customHeight="1">
      <c r="A54" s="234"/>
      <c r="B54" s="237"/>
      <c r="C54" s="162"/>
      <c r="D54" s="240"/>
      <c r="E54" s="113"/>
      <c r="F54" s="114" t="s">
        <v>235</v>
      </c>
      <c r="G54" s="231" t="s">
        <v>236</v>
      </c>
      <c r="H54" s="213"/>
      <c r="I54" s="214"/>
      <c r="J54" s="232" t="s">
        <v>191</v>
      </c>
      <c r="K54" s="213"/>
      <c r="L54" s="214"/>
      <c r="M54" s="230">
        <v>0</v>
      </c>
      <c r="N54" s="214"/>
      <c r="O54" s="230">
        <v>0</v>
      </c>
      <c r="P54" s="214"/>
      <c r="Q54" s="115">
        <v>0</v>
      </c>
      <c r="R54" s="230">
        <v>0</v>
      </c>
      <c r="S54" s="214"/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</row>
    <row r="55" spans="1:28" ht="19.5" customHeight="1">
      <c r="A55" s="234"/>
      <c r="B55" s="238"/>
      <c r="C55" s="241"/>
      <c r="D55" s="242"/>
      <c r="E55" s="228" t="s">
        <v>196</v>
      </c>
      <c r="F55" s="213"/>
      <c r="G55" s="213"/>
      <c r="H55" s="213"/>
      <c r="I55" s="213"/>
      <c r="J55" s="213"/>
      <c r="K55" s="213"/>
      <c r="L55" s="214"/>
      <c r="M55" s="229">
        <v>15200</v>
      </c>
      <c r="N55" s="214"/>
      <c r="O55" s="229">
        <v>18280</v>
      </c>
      <c r="P55" s="214"/>
      <c r="Q55" s="116">
        <v>0</v>
      </c>
      <c r="R55" s="229">
        <v>0</v>
      </c>
      <c r="S55" s="214"/>
      <c r="T55" s="116">
        <v>59634.54</v>
      </c>
      <c r="U55" s="116">
        <v>25119</v>
      </c>
      <c r="V55" s="116">
        <v>0</v>
      </c>
      <c r="W55" s="116">
        <v>95524.25</v>
      </c>
      <c r="X55" s="116">
        <v>0</v>
      </c>
      <c r="Y55" s="116">
        <v>0</v>
      </c>
      <c r="Z55" s="116">
        <v>0</v>
      </c>
      <c r="AA55" s="116">
        <v>0</v>
      </c>
      <c r="AB55" s="116">
        <v>213757.79</v>
      </c>
    </row>
    <row r="56" spans="1:28" ht="19.5" customHeight="1">
      <c r="A56" s="235"/>
      <c r="B56" s="228" t="s">
        <v>197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4"/>
      <c r="M56" s="229">
        <v>97500</v>
      </c>
      <c r="N56" s="214"/>
      <c r="O56" s="229">
        <v>116576.65</v>
      </c>
      <c r="P56" s="214"/>
      <c r="Q56" s="116">
        <v>0</v>
      </c>
      <c r="R56" s="229">
        <v>56056</v>
      </c>
      <c r="S56" s="214"/>
      <c r="T56" s="116">
        <v>247815.96</v>
      </c>
      <c r="U56" s="116">
        <v>25119</v>
      </c>
      <c r="V56" s="116">
        <v>6700</v>
      </c>
      <c r="W56" s="116">
        <v>95524.25</v>
      </c>
      <c r="X56" s="116">
        <v>0</v>
      </c>
      <c r="Y56" s="116">
        <v>0</v>
      </c>
      <c r="Z56" s="116">
        <v>0</v>
      </c>
      <c r="AA56" s="116">
        <v>0</v>
      </c>
      <c r="AB56" s="116">
        <v>645291.86</v>
      </c>
    </row>
    <row r="57" spans="1:28" ht="19.5" customHeight="1">
      <c r="A57" s="117"/>
      <c r="B57" s="118"/>
      <c r="C57" s="91"/>
      <c r="D57" s="100"/>
      <c r="E57" s="91"/>
      <c r="F57" s="91"/>
      <c r="G57" s="91"/>
      <c r="H57" s="91"/>
      <c r="I57" s="91"/>
      <c r="J57" s="91"/>
      <c r="K57" s="91"/>
      <c r="L57" s="92"/>
      <c r="M57" s="116"/>
      <c r="N57" s="92"/>
      <c r="O57" s="116"/>
      <c r="P57" s="92"/>
      <c r="Q57" s="116"/>
      <c r="R57" s="116"/>
      <c r="S57" s="92"/>
      <c r="T57" s="116"/>
      <c r="U57" s="116"/>
      <c r="V57" s="116"/>
      <c r="W57" s="116"/>
      <c r="X57" s="116"/>
      <c r="Y57" s="116"/>
      <c r="Z57" s="116"/>
      <c r="AA57" s="116"/>
      <c r="AB57" s="116"/>
    </row>
    <row r="58" spans="1:28" ht="19.5" customHeight="1">
      <c r="A58" s="233"/>
      <c r="B58" s="236" t="s">
        <v>77</v>
      </c>
      <c r="C58" s="239" t="s">
        <v>237</v>
      </c>
      <c r="D58" s="216"/>
      <c r="E58" s="113"/>
      <c r="F58" s="114" t="s">
        <v>277</v>
      </c>
      <c r="G58" s="231" t="s">
        <v>559</v>
      </c>
      <c r="H58" s="213"/>
      <c r="I58" s="214"/>
      <c r="J58" s="232" t="s">
        <v>191</v>
      </c>
      <c r="K58" s="213"/>
      <c r="L58" s="214"/>
      <c r="M58" s="230">
        <v>0</v>
      </c>
      <c r="N58" s="214"/>
      <c r="O58" s="230">
        <v>0</v>
      </c>
      <c r="P58" s="214"/>
      <c r="Q58" s="115">
        <v>0</v>
      </c>
      <c r="R58" s="230">
        <v>0</v>
      </c>
      <c r="S58" s="214"/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</row>
    <row r="59" spans="1:28" ht="19.5" customHeight="1">
      <c r="A59" s="234"/>
      <c r="B59" s="237"/>
      <c r="C59" s="162"/>
      <c r="D59" s="240"/>
      <c r="E59" s="113"/>
      <c r="F59" s="114" t="s">
        <v>238</v>
      </c>
      <c r="G59" s="231" t="s">
        <v>239</v>
      </c>
      <c r="H59" s="213"/>
      <c r="I59" s="214"/>
      <c r="J59" s="232" t="s">
        <v>191</v>
      </c>
      <c r="K59" s="213"/>
      <c r="L59" s="214"/>
      <c r="M59" s="230">
        <v>749</v>
      </c>
      <c r="N59" s="214"/>
      <c r="O59" s="230">
        <v>0</v>
      </c>
      <c r="P59" s="214"/>
      <c r="Q59" s="115">
        <v>0</v>
      </c>
      <c r="R59" s="230">
        <v>162</v>
      </c>
      <c r="S59" s="214"/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911</v>
      </c>
    </row>
    <row r="60" spans="1:28" ht="19.5" customHeight="1">
      <c r="A60" s="234"/>
      <c r="B60" s="237"/>
      <c r="C60" s="162"/>
      <c r="D60" s="240"/>
      <c r="E60" s="113"/>
      <c r="F60" s="114" t="s">
        <v>240</v>
      </c>
      <c r="G60" s="231" t="s">
        <v>241</v>
      </c>
      <c r="H60" s="213"/>
      <c r="I60" s="214"/>
      <c r="J60" s="232" t="s">
        <v>191</v>
      </c>
      <c r="K60" s="213"/>
      <c r="L60" s="214"/>
      <c r="M60" s="230">
        <v>0</v>
      </c>
      <c r="N60" s="214"/>
      <c r="O60" s="230">
        <v>0</v>
      </c>
      <c r="P60" s="214"/>
      <c r="Q60" s="115">
        <v>0</v>
      </c>
      <c r="R60" s="230">
        <v>0</v>
      </c>
      <c r="S60" s="214"/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</row>
    <row r="61" spans="1:28" ht="19.5" customHeight="1">
      <c r="A61" s="234"/>
      <c r="B61" s="237"/>
      <c r="C61" s="162"/>
      <c r="D61" s="240"/>
      <c r="E61" s="113"/>
      <c r="F61" s="114" t="s">
        <v>242</v>
      </c>
      <c r="G61" s="231" t="s">
        <v>243</v>
      </c>
      <c r="H61" s="213"/>
      <c r="I61" s="214"/>
      <c r="J61" s="232" t="s">
        <v>191</v>
      </c>
      <c r="K61" s="213"/>
      <c r="L61" s="214"/>
      <c r="M61" s="230">
        <v>0</v>
      </c>
      <c r="N61" s="214"/>
      <c r="O61" s="230">
        <v>0</v>
      </c>
      <c r="P61" s="214"/>
      <c r="Q61" s="115">
        <v>0</v>
      </c>
      <c r="R61" s="230">
        <v>0</v>
      </c>
      <c r="S61" s="214"/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</row>
    <row r="62" spans="1:28" ht="19.5" customHeight="1">
      <c r="A62" s="234"/>
      <c r="B62" s="238"/>
      <c r="C62" s="241"/>
      <c r="D62" s="242"/>
      <c r="E62" s="228" t="s">
        <v>196</v>
      </c>
      <c r="F62" s="213"/>
      <c r="G62" s="213"/>
      <c r="H62" s="213"/>
      <c r="I62" s="213"/>
      <c r="J62" s="213"/>
      <c r="K62" s="213"/>
      <c r="L62" s="214"/>
      <c r="M62" s="229">
        <v>749</v>
      </c>
      <c r="N62" s="214"/>
      <c r="O62" s="229">
        <v>0</v>
      </c>
      <c r="P62" s="214"/>
      <c r="Q62" s="116">
        <v>0</v>
      </c>
      <c r="R62" s="229">
        <v>162</v>
      </c>
      <c r="S62" s="214"/>
      <c r="T62" s="116">
        <v>0</v>
      </c>
      <c r="U62" s="116">
        <v>0</v>
      </c>
      <c r="V62" s="116">
        <v>0</v>
      </c>
      <c r="W62" s="116"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911</v>
      </c>
    </row>
    <row r="63" spans="1:28" ht="19.5" customHeight="1">
      <c r="A63" s="235"/>
      <c r="B63" s="228" t="s">
        <v>197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4"/>
      <c r="M63" s="229">
        <v>79055.9</v>
      </c>
      <c r="N63" s="214"/>
      <c r="O63" s="229">
        <v>0</v>
      </c>
      <c r="P63" s="214"/>
      <c r="Q63" s="116">
        <v>0</v>
      </c>
      <c r="R63" s="229">
        <v>18983.85</v>
      </c>
      <c r="S63" s="214"/>
      <c r="T63" s="116">
        <v>0</v>
      </c>
      <c r="U63" s="116">
        <v>0</v>
      </c>
      <c r="V63" s="116">
        <v>0</v>
      </c>
      <c r="W63" s="116"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98039.75</v>
      </c>
    </row>
    <row r="64" spans="1:28" ht="19.5" customHeight="1">
      <c r="A64" s="233"/>
      <c r="B64" s="236" t="s">
        <v>80</v>
      </c>
      <c r="C64" s="239" t="s">
        <v>561</v>
      </c>
      <c r="D64" s="216"/>
      <c r="E64" s="113"/>
      <c r="F64" s="114" t="s">
        <v>279</v>
      </c>
      <c r="G64" s="231" t="s">
        <v>562</v>
      </c>
      <c r="H64" s="213"/>
      <c r="I64" s="214"/>
      <c r="J64" s="232" t="s">
        <v>191</v>
      </c>
      <c r="K64" s="213"/>
      <c r="L64" s="214"/>
      <c r="M64" s="230">
        <v>0</v>
      </c>
      <c r="N64" s="214"/>
      <c r="O64" s="230">
        <v>0</v>
      </c>
      <c r="P64" s="214"/>
      <c r="Q64" s="115">
        <v>0</v>
      </c>
      <c r="R64" s="230">
        <v>0</v>
      </c>
      <c r="S64" s="214"/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</row>
    <row r="65" spans="1:28" ht="19.5" customHeight="1">
      <c r="A65" s="234"/>
      <c r="B65" s="237"/>
      <c r="C65" s="162"/>
      <c r="D65" s="240"/>
      <c r="E65" s="113"/>
      <c r="F65" s="114" t="s">
        <v>280</v>
      </c>
      <c r="G65" s="231" t="s">
        <v>563</v>
      </c>
      <c r="H65" s="213"/>
      <c r="I65" s="214"/>
      <c r="J65" s="232" t="s">
        <v>191</v>
      </c>
      <c r="K65" s="213"/>
      <c r="L65" s="214"/>
      <c r="M65" s="230">
        <v>0</v>
      </c>
      <c r="N65" s="214"/>
      <c r="O65" s="230">
        <v>0</v>
      </c>
      <c r="P65" s="214"/>
      <c r="Q65" s="115">
        <v>0</v>
      </c>
      <c r="R65" s="230">
        <v>0</v>
      </c>
      <c r="S65" s="214"/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</row>
    <row r="66" spans="1:28" ht="19.5" customHeight="1">
      <c r="A66" s="234"/>
      <c r="B66" s="237"/>
      <c r="C66" s="162"/>
      <c r="D66" s="240"/>
      <c r="E66" s="113"/>
      <c r="F66" s="114" t="s">
        <v>284</v>
      </c>
      <c r="G66" s="231" t="s">
        <v>567</v>
      </c>
      <c r="H66" s="213"/>
      <c r="I66" s="214"/>
      <c r="J66" s="232" t="s">
        <v>191</v>
      </c>
      <c r="K66" s="213"/>
      <c r="L66" s="214"/>
      <c r="M66" s="230">
        <v>0</v>
      </c>
      <c r="N66" s="214"/>
      <c r="O66" s="230">
        <v>0</v>
      </c>
      <c r="P66" s="214"/>
      <c r="Q66" s="115">
        <v>0</v>
      </c>
      <c r="R66" s="230">
        <v>0</v>
      </c>
      <c r="S66" s="214"/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</row>
    <row r="67" spans="1:28" ht="19.5" customHeight="1">
      <c r="A67" s="234"/>
      <c r="B67" s="238"/>
      <c r="C67" s="241"/>
      <c r="D67" s="242"/>
      <c r="E67" s="228" t="s">
        <v>196</v>
      </c>
      <c r="F67" s="213"/>
      <c r="G67" s="213"/>
      <c r="H67" s="213"/>
      <c r="I67" s="213"/>
      <c r="J67" s="213"/>
      <c r="K67" s="213"/>
      <c r="L67" s="214"/>
      <c r="M67" s="229">
        <v>0</v>
      </c>
      <c r="N67" s="214"/>
      <c r="O67" s="229">
        <v>0</v>
      </c>
      <c r="P67" s="214"/>
      <c r="Q67" s="116">
        <v>0</v>
      </c>
      <c r="R67" s="229">
        <v>0</v>
      </c>
      <c r="S67" s="214"/>
      <c r="T67" s="116">
        <v>0</v>
      </c>
      <c r="U67" s="116">
        <v>0</v>
      </c>
      <c r="V67" s="116">
        <v>0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</row>
    <row r="68" spans="1:28" ht="19.5" customHeight="1">
      <c r="A68" s="235"/>
      <c r="B68" s="228" t="s">
        <v>197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4"/>
      <c r="M68" s="229">
        <v>66000</v>
      </c>
      <c r="N68" s="214"/>
      <c r="O68" s="229">
        <v>0</v>
      </c>
      <c r="P68" s="214"/>
      <c r="Q68" s="116">
        <v>0</v>
      </c>
      <c r="R68" s="229">
        <v>6000</v>
      </c>
      <c r="S68" s="214"/>
      <c r="T68" s="116">
        <v>0</v>
      </c>
      <c r="U68" s="116">
        <v>0</v>
      </c>
      <c r="V68" s="116">
        <v>59000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131000</v>
      </c>
    </row>
    <row r="69" spans="1:28" ht="19.5" customHeight="1">
      <c r="A69" s="233"/>
      <c r="B69" s="236" t="s">
        <v>83</v>
      </c>
      <c r="C69" s="239" t="s">
        <v>570</v>
      </c>
      <c r="D69" s="216"/>
      <c r="E69" s="113"/>
      <c r="F69" s="114" t="s">
        <v>288</v>
      </c>
      <c r="G69" s="231" t="s">
        <v>572</v>
      </c>
      <c r="H69" s="213"/>
      <c r="I69" s="214"/>
      <c r="J69" s="232" t="s">
        <v>191</v>
      </c>
      <c r="K69" s="213"/>
      <c r="L69" s="214"/>
      <c r="M69" s="230">
        <v>0</v>
      </c>
      <c r="N69" s="214"/>
      <c r="O69" s="230">
        <v>0</v>
      </c>
      <c r="P69" s="214"/>
      <c r="Q69" s="115">
        <v>0</v>
      </c>
      <c r="R69" s="230">
        <v>0</v>
      </c>
      <c r="S69" s="214"/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563000</v>
      </c>
      <c r="AA69" s="115">
        <v>0</v>
      </c>
      <c r="AB69" s="115">
        <v>563000</v>
      </c>
    </row>
    <row r="70" spans="1:28" ht="19.5" customHeight="1">
      <c r="A70" s="234"/>
      <c r="B70" s="237"/>
      <c r="C70" s="162"/>
      <c r="D70" s="240"/>
      <c r="E70" s="113"/>
      <c r="F70" s="114" t="s">
        <v>289</v>
      </c>
      <c r="G70" s="231" t="s">
        <v>573</v>
      </c>
      <c r="H70" s="213"/>
      <c r="I70" s="214"/>
      <c r="J70" s="232" t="s">
        <v>191</v>
      </c>
      <c r="K70" s="213"/>
      <c r="L70" s="214"/>
      <c r="M70" s="230">
        <v>0</v>
      </c>
      <c r="N70" s="214"/>
      <c r="O70" s="230">
        <v>0</v>
      </c>
      <c r="P70" s="214"/>
      <c r="Q70" s="115">
        <v>0</v>
      </c>
      <c r="R70" s="230">
        <v>0</v>
      </c>
      <c r="S70" s="214"/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1146200</v>
      </c>
      <c r="AA70" s="115">
        <v>0</v>
      </c>
      <c r="AB70" s="115">
        <v>1146200</v>
      </c>
    </row>
    <row r="71" spans="1:28" ht="19.5" customHeight="1">
      <c r="A71" s="234"/>
      <c r="B71" s="238"/>
      <c r="C71" s="241"/>
      <c r="D71" s="242"/>
      <c r="E71" s="228" t="s">
        <v>196</v>
      </c>
      <c r="F71" s="213"/>
      <c r="G71" s="213"/>
      <c r="H71" s="213"/>
      <c r="I71" s="213"/>
      <c r="J71" s="213"/>
      <c r="K71" s="213"/>
      <c r="L71" s="214"/>
      <c r="M71" s="229">
        <v>0</v>
      </c>
      <c r="N71" s="214"/>
      <c r="O71" s="229">
        <v>0</v>
      </c>
      <c r="P71" s="214"/>
      <c r="Q71" s="116">
        <v>0</v>
      </c>
      <c r="R71" s="229">
        <v>0</v>
      </c>
      <c r="S71" s="214"/>
      <c r="T71" s="116">
        <v>0</v>
      </c>
      <c r="U71" s="116">
        <v>0</v>
      </c>
      <c r="V71" s="116">
        <v>0</v>
      </c>
      <c r="W71" s="116">
        <v>0</v>
      </c>
      <c r="X71" s="116">
        <v>0</v>
      </c>
      <c r="Y71" s="116">
        <v>0</v>
      </c>
      <c r="Z71" s="116">
        <v>1709200</v>
      </c>
      <c r="AA71" s="116">
        <v>0</v>
      </c>
      <c r="AB71" s="116">
        <v>1709200</v>
      </c>
    </row>
    <row r="72" spans="1:28" ht="19.5" customHeight="1">
      <c r="A72" s="235"/>
      <c r="B72" s="228" t="s">
        <v>197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4"/>
      <c r="M72" s="229">
        <v>0</v>
      </c>
      <c r="N72" s="214"/>
      <c r="O72" s="229">
        <v>0</v>
      </c>
      <c r="P72" s="214"/>
      <c r="Q72" s="116">
        <v>0</v>
      </c>
      <c r="R72" s="229">
        <v>0</v>
      </c>
      <c r="S72" s="214"/>
      <c r="T72" s="116">
        <v>0</v>
      </c>
      <c r="U72" s="116">
        <v>0</v>
      </c>
      <c r="V72" s="116">
        <v>0</v>
      </c>
      <c r="W72" s="116">
        <v>0</v>
      </c>
      <c r="X72" s="116">
        <v>0</v>
      </c>
      <c r="Y72" s="116">
        <v>0</v>
      </c>
      <c r="Z72" s="116">
        <v>1709200</v>
      </c>
      <c r="AA72" s="116">
        <v>0</v>
      </c>
      <c r="AB72" s="116">
        <v>1709200</v>
      </c>
    </row>
    <row r="73" spans="1:28" ht="19.5" customHeight="1">
      <c r="A73" s="233"/>
      <c r="B73" s="236" t="s">
        <v>86</v>
      </c>
      <c r="C73" s="239" t="s">
        <v>244</v>
      </c>
      <c r="D73" s="216"/>
      <c r="E73" s="113"/>
      <c r="F73" s="114" t="s">
        <v>285</v>
      </c>
      <c r="G73" s="231" t="s">
        <v>568</v>
      </c>
      <c r="H73" s="213"/>
      <c r="I73" s="214"/>
      <c r="J73" s="232" t="s">
        <v>191</v>
      </c>
      <c r="K73" s="213"/>
      <c r="L73" s="214"/>
      <c r="M73" s="230">
        <v>0</v>
      </c>
      <c r="N73" s="214"/>
      <c r="O73" s="230">
        <v>0</v>
      </c>
      <c r="P73" s="214"/>
      <c r="Q73" s="115">
        <v>0</v>
      </c>
      <c r="R73" s="230">
        <v>0</v>
      </c>
      <c r="S73" s="214"/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</row>
    <row r="74" spans="1:28" ht="19.5" customHeight="1">
      <c r="A74" s="234"/>
      <c r="B74" s="237"/>
      <c r="C74" s="162"/>
      <c r="D74" s="240"/>
      <c r="E74" s="113"/>
      <c r="F74" s="114" t="s">
        <v>245</v>
      </c>
      <c r="G74" s="231" t="s">
        <v>246</v>
      </c>
      <c r="H74" s="213"/>
      <c r="I74" s="214"/>
      <c r="J74" s="232" t="s">
        <v>191</v>
      </c>
      <c r="K74" s="213"/>
      <c r="L74" s="214"/>
      <c r="M74" s="230">
        <v>0</v>
      </c>
      <c r="N74" s="214"/>
      <c r="O74" s="230">
        <v>0</v>
      </c>
      <c r="P74" s="214"/>
      <c r="Q74" s="115">
        <v>0</v>
      </c>
      <c r="R74" s="230">
        <v>0</v>
      </c>
      <c r="S74" s="214"/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</row>
    <row r="75" spans="1:28" ht="19.5" customHeight="1">
      <c r="A75" s="234"/>
      <c r="B75" s="238"/>
      <c r="C75" s="241"/>
      <c r="D75" s="242"/>
      <c r="E75" s="228" t="s">
        <v>196</v>
      </c>
      <c r="F75" s="213"/>
      <c r="G75" s="213"/>
      <c r="H75" s="213"/>
      <c r="I75" s="213"/>
      <c r="J75" s="213"/>
      <c r="K75" s="213"/>
      <c r="L75" s="214"/>
      <c r="M75" s="229">
        <v>0</v>
      </c>
      <c r="N75" s="214"/>
      <c r="O75" s="229">
        <v>0</v>
      </c>
      <c r="P75" s="214"/>
      <c r="Q75" s="116">
        <v>0</v>
      </c>
      <c r="R75" s="229">
        <v>0</v>
      </c>
      <c r="S75" s="214"/>
      <c r="T75" s="116">
        <v>0</v>
      </c>
      <c r="U75" s="116">
        <v>0</v>
      </c>
      <c r="V75" s="116">
        <v>0</v>
      </c>
      <c r="W75" s="116">
        <v>0</v>
      </c>
      <c r="X75" s="116">
        <v>0</v>
      </c>
      <c r="Y75" s="116">
        <v>0</v>
      </c>
      <c r="Z75" s="116">
        <v>0</v>
      </c>
      <c r="AA75" s="116">
        <v>0</v>
      </c>
      <c r="AB75" s="116">
        <v>0</v>
      </c>
    </row>
    <row r="76" spans="1:28" ht="19.5" customHeight="1">
      <c r="A76" s="235"/>
      <c r="B76" s="228" t="s">
        <v>197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4"/>
      <c r="M76" s="229">
        <v>11000</v>
      </c>
      <c r="N76" s="214"/>
      <c r="O76" s="229">
        <v>0</v>
      </c>
      <c r="P76" s="214"/>
      <c r="Q76" s="116">
        <v>0</v>
      </c>
      <c r="R76" s="229">
        <v>801740</v>
      </c>
      <c r="S76" s="214"/>
      <c r="T76" s="116">
        <v>0</v>
      </c>
      <c r="U76" s="116">
        <v>0</v>
      </c>
      <c r="V76" s="116">
        <v>0</v>
      </c>
      <c r="W76" s="116">
        <v>0</v>
      </c>
      <c r="X76" s="116">
        <v>0</v>
      </c>
      <c r="Y76" s="116">
        <v>0</v>
      </c>
      <c r="Z76" s="116">
        <v>0</v>
      </c>
      <c r="AA76" s="116">
        <v>0</v>
      </c>
      <c r="AB76" s="116">
        <v>812740</v>
      </c>
    </row>
    <row r="77" spans="1:28" ht="19.5" customHeight="1">
      <c r="A77" s="112"/>
      <c r="B77" s="228" t="s">
        <v>247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4"/>
      <c r="M77" s="229">
        <v>512164</v>
      </c>
      <c r="N77" s="214"/>
      <c r="O77" s="229">
        <v>217880</v>
      </c>
      <c r="P77" s="214"/>
      <c r="Q77" s="116">
        <v>0</v>
      </c>
      <c r="R77" s="229">
        <v>122632</v>
      </c>
      <c r="S77" s="214"/>
      <c r="T77" s="116">
        <v>59634.54</v>
      </c>
      <c r="U77" s="116">
        <v>35119</v>
      </c>
      <c r="V77" s="116">
        <v>64548</v>
      </c>
      <c r="W77" s="116">
        <v>202189.25</v>
      </c>
      <c r="X77" s="116">
        <v>0</v>
      </c>
      <c r="Y77" s="116">
        <v>4100</v>
      </c>
      <c r="Z77" s="116">
        <v>1709200</v>
      </c>
      <c r="AA77" s="116">
        <v>436141</v>
      </c>
      <c r="AB77" s="116">
        <v>3363607.79</v>
      </c>
    </row>
    <row r="78" spans="1:28" ht="19.5" customHeight="1">
      <c r="A78" s="112"/>
      <c r="B78" s="228" t="s">
        <v>248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4"/>
      <c r="M78" s="229">
        <v>3552727.43</v>
      </c>
      <c r="N78" s="214"/>
      <c r="O78" s="229">
        <v>1333256.65</v>
      </c>
      <c r="P78" s="214"/>
      <c r="Q78" s="116">
        <v>6000</v>
      </c>
      <c r="R78" s="229">
        <v>1624072.1</v>
      </c>
      <c r="S78" s="214"/>
      <c r="T78" s="116">
        <v>461705.96</v>
      </c>
      <c r="U78" s="116">
        <v>85119</v>
      </c>
      <c r="V78" s="116">
        <v>188248</v>
      </c>
      <c r="W78" s="116">
        <v>749624.25</v>
      </c>
      <c r="X78" s="116">
        <v>144316</v>
      </c>
      <c r="Y78" s="116">
        <v>207342.7</v>
      </c>
      <c r="Z78" s="116">
        <v>1709200</v>
      </c>
      <c r="AA78" s="116">
        <v>5357605</v>
      </c>
      <c r="AB78" s="116">
        <v>15419217.09</v>
      </c>
    </row>
  </sheetData>
  <sheetProtection/>
  <mergeCells count="372">
    <mergeCell ref="O64:P64"/>
    <mergeCell ref="R64:S64"/>
    <mergeCell ref="O60:P60"/>
    <mergeCell ref="R60:S60"/>
    <mergeCell ref="G61:I61"/>
    <mergeCell ref="M65:N65"/>
    <mergeCell ref="O65:P65"/>
    <mergeCell ref="R65:S65"/>
    <mergeCell ref="O62:P62"/>
    <mergeCell ref="R62:S62"/>
    <mergeCell ref="B63:L63"/>
    <mergeCell ref="M63:N63"/>
    <mergeCell ref="O63:P63"/>
    <mergeCell ref="R63:S63"/>
    <mergeCell ref="M64:N64"/>
    <mergeCell ref="O59:P59"/>
    <mergeCell ref="R59:S59"/>
    <mergeCell ref="J61:L61"/>
    <mergeCell ref="M61:N61"/>
    <mergeCell ref="O61:P61"/>
    <mergeCell ref="O55:P55"/>
    <mergeCell ref="R55:S55"/>
    <mergeCell ref="O56:P56"/>
    <mergeCell ref="R56:S56"/>
    <mergeCell ref="M56:N56"/>
    <mergeCell ref="M55:N55"/>
    <mergeCell ref="M62:N62"/>
    <mergeCell ref="M58:N58"/>
    <mergeCell ref="O58:P58"/>
    <mergeCell ref="R58:S58"/>
    <mergeCell ref="M59:N59"/>
    <mergeCell ref="R61:S61"/>
    <mergeCell ref="M60:N60"/>
    <mergeCell ref="G51:I51"/>
    <mergeCell ref="J51:L51"/>
    <mergeCell ref="O53:P53"/>
    <mergeCell ref="R53:S53"/>
    <mergeCell ref="G54:I54"/>
    <mergeCell ref="J54:L54"/>
    <mergeCell ref="O54:P54"/>
    <mergeCell ref="R54:S54"/>
    <mergeCell ref="M53:N53"/>
    <mergeCell ref="M54:N54"/>
    <mergeCell ref="R50:S50"/>
    <mergeCell ref="O51:P51"/>
    <mergeCell ref="R51:S51"/>
    <mergeCell ref="O52:P52"/>
    <mergeCell ref="R52:S52"/>
    <mergeCell ref="M51:N51"/>
    <mergeCell ref="O50:P50"/>
    <mergeCell ref="M50:N50"/>
    <mergeCell ref="M52:N52"/>
    <mergeCell ref="O48:P48"/>
    <mergeCell ref="R48:S48"/>
    <mergeCell ref="G49:I49"/>
    <mergeCell ref="J49:L49"/>
    <mergeCell ref="O49:P49"/>
    <mergeCell ref="R49:S49"/>
    <mergeCell ref="G48:I48"/>
    <mergeCell ref="O45:P45"/>
    <mergeCell ref="R45:S45"/>
    <mergeCell ref="O43:P43"/>
    <mergeCell ref="O46:P46"/>
    <mergeCell ref="R46:S46"/>
    <mergeCell ref="O47:P47"/>
    <mergeCell ref="R47:S47"/>
    <mergeCell ref="O42:P42"/>
    <mergeCell ref="R42:S42"/>
    <mergeCell ref="R43:S43"/>
    <mergeCell ref="G44:I44"/>
    <mergeCell ref="J44:L44"/>
    <mergeCell ref="O44:P44"/>
    <mergeCell ref="R44:S44"/>
    <mergeCell ref="G42:I42"/>
    <mergeCell ref="G43:I43"/>
    <mergeCell ref="J43:L43"/>
    <mergeCell ref="R39:S39"/>
    <mergeCell ref="O40:P40"/>
    <mergeCell ref="R40:S40"/>
    <mergeCell ref="O39:P39"/>
    <mergeCell ref="O41:P41"/>
    <mergeCell ref="R41:S41"/>
    <mergeCell ref="R35:S35"/>
    <mergeCell ref="O36:P36"/>
    <mergeCell ref="R36:S36"/>
    <mergeCell ref="R37:S37"/>
    <mergeCell ref="O38:P38"/>
    <mergeCell ref="R38:S38"/>
    <mergeCell ref="O37:P37"/>
    <mergeCell ref="O35:P35"/>
    <mergeCell ref="R32:S32"/>
    <mergeCell ref="M32:N32"/>
    <mergeCell ref="O32:P32"/>
    <mergeCell ref="R33:S33"/>
    <mergeCell ref="O34:P34"/>
    <mergeCell ref="R34:S34"/>
    <mergeCell ref="M34:N34"/>
    <mergeCell ref="O33:P33"/>
    <mergeCell ref="R30:S30"/>
    <mergeCell ref="G31:I31"/>
    <mergeCell ref="J31:L31"/>
    <mergeCell ref="O31:P31"/>
    <mergeCell ref="R31:S31"/>
    <mergeCell ref="M31:N31"/>
    <mergeCell ref="M30:N30"/>
    <mergeCell ref="G26:I26"/>
    <mergeCell ref="J26:L26"/>
    <mergeCell ref="M26:N26"/>
    <mergeCell ref="R28:S28"/>
    <mergeCell ref="O29:P29"/>
    <mergeCell ref="R29:S29"/>
    <mergeCell ref="M28:N28"/>
    <mergeCell ref="M29:N29"/>
    <mergeCell ref="M27:N27"/>
    <mergeCell ref="R22:S22"/>
    <mergeCell ref="R25:S25"/>
    <mergeCell ref="O26:P26"/>
    <mergeCell ref="R26:S26"/>
    <mergeCell ref="O27:P27"/>
    <mergeCell ref="R27:S27"/>
    <mergeCell ref="O23:P23"/>
    <mergeCell ref="R23:S23"/>
    <mergeCell ref="G24:I24"/>
    <mergeCell ref="J24:L24"/>
    <mergeCell ref="O24:P24"/>
    <mergeCell ref="R24:S24"/>
    <mergeCell ref="J18:L18"/>
    <mergeCell ref="O21:P21"/>
    <mergeCell ref="R21:S21"/>
    <mergeCell ref="O22:P22"/>
    <mergeCell ref="G19:I19"/>
    <mergeCell ref="J19:L19"/>
    <mergeCell ref="O17:P17"/>
    <mergeCell ref="R17:S17"/>
    <mergeCell ref="O18:P18"/>
    <mergeCell ref="R18:S18"/>
    <mergeCell ref="R20:S20"/>
    <mergeCell ref="O20:P20"/>
    <mergeCell ref="R19:S19"/>
    <mergeCell ref="O19:P19"/>
    <mergeCell ref="M4:P5"/>
    <mergeCell ref="Q4:Q5"/>
    <mergeCell ref="O14:P14"/>
    <mergeCell ref="M12:N12"/>
    <mergeCell ref="M13:N13"/>
    <mergeCell ref="O15:P15"/>
    <mergeCell ref="O11:P11"/>
    <mergeCell ref="R11:S11"/>
    <mergeCell ref="M11:N11"/>
    <mergeCell ref="G12:I12"/>
    <mergeCell ref="J50:L50"/>
    <mergeCell ref="J48:L48"/>
    <mergeCell ref="M48:N48"/>
    <mergeCell ref="M41:N41"/>
    <mergeCell ref="M43:N43"/>
    <mergeCell ref="M38:N38"/>
    <mergeCell ref="M42:N42"/>
    <mergeCell ref="E49:E50"/>
    <mergeCell ref="G50:I50"/>
    <mergeCell ref="M44:N44"/>
    <mergeCell ref="M45:N45"/>
    <mergeCell ref="M46:N46"/>
    <mergeCell ref="M49:N49"/>
    <mergeCell ref="M47:N47"/>
    <mergeCell ref="J37:L37"/>
    <mergeCell ref="M37:N37"/>
    <mergeCell ref="M39:N39"/>
    <mergeCell ref="O25:P25"/>
    <mergeCell ref="O28:P28"/>
    <mergeCell ref="J30:L30"/>
    <mergeCell ref="O30:P30"/>
    <mergeCell ref="M24:N24"/>
    <mergeCell ref="M25:N25"/>
    <mergeCell ref="M22:N22"/>
    <mergeCell ref="J12:L12"/>
    <mergeCell ref="M20:N20"/>
    <mergeCell ref="E20:L20"/>
    <mergeCell ref="B21:L21"/>
    <mergeCell ref="G25:I25"/>
    <mergeCell ref="G17:I17"/>
    <mergeCell ref="J17:L17"/>
    <mergeCell ref="M16:N16"/>
    <mergeCell ref="M18:N18"/>
    <mergeCell ref="R14:S14"/>
    <mergeCell ref="O12:P12"/>
    <mergeCell ref="M19:N19"/>
    <mergeCell ref="M14:N14"/>
    <mergeCell ref="M15:N15"/>
    <mergeCell ref="O16:P16"/>
    <mergeCell ref="R16:S16"/>
    <mergeCell ref="R15:S15"/>
    <mergeCell ref="M23:N23"/>
    <mergeCell ref="M36:N36"/>
    <mergeCell ref="M40:N40"/>
    <mergeCell ref="M35:N35"/>
    <mergeCell ref="M33:N33"/>
    <mergeCell ref="R12:S12"/>
    <mergeCell ref="O13:P13"/>
    <mergeCell ref="R13:S13"/>
    <mergeCell ref="M21:N21"/>
    <mergeCell ref="M17:N17"/>
    <mergeCell ref="J42:L42"/>
    <mergeCell ref="G15:I15"/>
    <mergeCell ref="J15:L15"/>
    <mergeCell ref="G16:I16"/>
    <mergeCell ref="J16:L16"/>
    <mergeCell ref="G41:I41"/>
    <mergeCell ref="J41:L41"/>
    <mergeCell ref="G18:I18"/>
    <mergeCell ref="G23:I23"/>
    <mergeCell ref="J23:L23"/>
    <mergeCell ref="R4:T5"/>
    <mergeCell ref="U4:V5"/>
    <mergeCell ref="W4:W5"/>
    <mergeCell ref="X4:Y5"/>
    <mergeCell ref="Z4:Z5"/>
    <mergeCell ref="AA4:AA5"/>
    <mergeCell ref="AB4:AB11"/>
    <mergeCell ref="K5:K7"/>
    <mergeCell ref="M6:P6"/>
    <mergeCell ref="R6:T6"/>
    <mergeCell ref="U6:V6"/>
    <mergeCell ref="X6:Y6"/>
    <mergeCell ref="M7:N10"/>
    <mergeCell ref="O7:P10"/>
    <mergeCell ref="Q7:Q10"/>
    <mergeCell ref="R7:S10"/>
    <mergeCell ref="T7:T10"/>
    <mergeCell ref="U7:U10"/>
    <mergeCell ref="V7:V10"/>
    <mergeCell ref="W7:W10"/>
    <mergeCell ref="X7:X10"/>
    <mergeCell ref="Y7:Y10"/>
    <mergeCell ref="Z7:Z10"/>
    <mergeCell ref="AA7:AA10"/>
    <mergeCell ref="A9:C9"/>
    <mergeCell ref="A12:A21"/>
    <mergeCell ref="B12:B20"/>
    <mergeCell ref="C12:D20"/>
    <mergeCell ref="G13:I13"/>
    <mergeCell ref="J13:L13"/>
    <mergeCell ref="G14:I14"/>
    <mergeCell ref="J14:L14"/>
    <mergeCell ref="A22:A29"/>
    <mergeCell ref="B22:B28"/>
    <mergeCell ref="C22:D28"/>
    <mergeCell ref="G22:I22"/>
    <mergeCell ref="J22:L22"/>
    <mergeCell ref="G27:I27"/>
    <mergeCell ref="J27:L27"/>
    <mergeCell ref="E28:L28"/>
    <mergeCell ref="B29:L29"/>
    <mergeCell ref="J25:L25"/>
    <mergeCell ref="A30:A35"/>
    <mergeCell ref="B30:B34"/>
    <mergeCell ref="C30:D34"/>
    <mergeCell ref="G32:I32"/>
    <mergeCell ref="J32:L32"/>
    <mergeCell ref="G33:I33"/>
    <mergeCell ref="J33:L33"/>
    <mergeCell ref="E34:L34"/>
    <mergeCell ref="B35:L35"/>
    <mergeCell ref="G30:I30"/>
    <mergeCell ref="A36:A40"/>
    <mergeCell ref="B36:B39"/>
    <mergeCell ref="C36:D39"/>
    <mergeCell ref="G38:I38"/>
    <mergeCell ref="J38:L38"/>
    <mergeCell ref="E39:L39"/>
    <mergeCell ref="B40:L40"/>
    <mergeCell ref="G37:I37"/>
    <mergeCell ref="J36:L36"/>
    <mergeCell ref="G36:I36"/>
    <mergeCell ref="A41:A46"/>
    <mergeCell ref="B41:B45"/>
    <mergeCell ref="C41:D45"/>
    <mergeCell ref="E45:L45"/>
    <mergeCell ref="B46:L46"/>
    <mergeCell ref="A47:A56"/>
    <mergeCell ref="B47:B55"/>
    <mergeCell ref="C47:D55"/>
    <mergeCell ref="G47:I47"/>
    <mergeCell ref="J47:L47"/>
    <mergeCell ref="G52:I52"/>
    <mergeCell ref="J52:L52"/>
    <mergeCell ref="G53:I53"/>
    <mergeCell ref="J53:L53"/>
    <mergeCell ref="E55:L55"/>
    <mergeCell ref="B56:L56"/>
    <mergeCell ref="A58:A63"/>
    <mergeCell ref="B58:B62"/>
    <mergeCell ref="C58:D62"/>
    <mergeCell ref="G58:I58"/>
    <mergeCell ref="J58:L58"/>
    <mergeCell ref="G59:I59"/>
    <mergeCell ref="J59:L59"/>
    <mergeCell ref="G60:I60"/>
    <mergeCell ref="E62:L62"/>
    <mergeCell ref="J60:L60"/>
    <mergeCell ref="A64:A68"/>
    <mergeCell ref="B64:B67"/>
    <mergeCell ref="C64:D67"/>
    <mergeCell ref="G64:I64"/>
    <mergeCell ref="J64:L64"/>
    <mergeCell ref="G65:I65"/>
    <mergeCell ref="J65:L65"/>
    <mergeCell ref="G66:I66"/>
    <mergeCell ref="J66:L66"/>
    <mergeCell ref="B68:L68"/>
    <mergeCell ref="M66:N66"/>
    <mergeCell ref="O66:P66"/>
    <mergeCell ref="R66:S66"/>
    <mergeCell ref="E67:L67"/>
    <mergeCell ref="M67:N67"/>
    <mergeCell ref="O67:P67"/>
    <mergeCell ref="R67:S67"/>
    <mergeCell ref="M68:N68"/>
    <mergeCell ref="O68:P68"/>
    <mergeCell ref="R68:S68"/>
    <mergeCell ref="A69:A72"/>
    <mergeCell ref="B69:B71"/>
    <mergeCell ref="C69:D71"/>
    <mergeCell ref="G69:I69"/>
    <mergeCell ref="J69:L69"/>
    <mergeCell ref="M69:N69"/>
    <mergeCell ref="O69:P69"/>
    <mergeCell ref="R69:S69"/>
    <mergeCell ref="G70:I70"/>
    <mergeCell ref="J70:L70"/>
    <mergeCell ref="M70:N70"/>
    <mergeCell ref="O70:P70"/>
    <mergeCell ref="R70:S70"/>
    <mergeCell ref="E75:L75"/>
    <mergeCell ref="M75:N75"/>
    <mergeCell ref="E71:L71"/>
    <mergeCell ref="M71:N71"/>
    <mergeCell ref="O71:P71"/>
    <mergeCell ref="R71:S71"/>
    <mergeCell ref="B72:L72"/>
    <mergeCell ref="M72:N72"/>
    <mergeCell ref="O72:P72"/>
    <mergeCell ref="R72:S72"/>
    <mergeCell ref="J74:L74"/>
    <mergeCell ref="M74:N74"/>
    <mergeCell ref="O74:P74"/>
    <mergeCell ref="R74:S74"/>
    <mergeCell ref="A73:A76"/>
    <mergeCell ref="B73:B75"/>
    <mergeCell ref="C73:D75"/>
    <mergeCell ref="G73:I73"/>
    <mergeCell ref="J73:L73"/>
    <mergeCell ref="M73:N73"/>
    <mergeCell ref="B78:L78"/>
    <mergeCell ref="M78:N78"/>
    <mergeCell ref="O78:P78"/>
    <mergeCell ref="R78:S78"/>
    <mergeCell ref="O75:P75"/>
    <mergeCell ref="R75:S75"/>
    <mergeCell ref="B76:L76"/>
    <mergeCell ref="M76:N76"/>
    <mergeCell ref="O76:P76"/>
    <mergeCell ref="R76:S76"/>
    <mergeCell ref="A1:T1"/>
    <mergeCell ref="A2:T2"/>
    <mergeCell ref="A3:T3"/>
    <mergeCell ref="B77:L77"/>
    <mergeCell ref="M77:N77"/>
    <mergeCell ref="O77:P77"/>
    <mergeCell ref="R77:S77"/>
    <mergeCell ref="O73:P73"/>
    <mergeCell ref="R73:S73"/>
    <mergeCell ref="G74:I7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Q56">
      <selection activeCell="V61" sqref="V61"/>
    </sheetView>
  </sheetViews>
  <sheetFormatPr defaultColWidth="9.140625" defaultRowHeight="12.75"/>
  <cols>
    <col min="1" max="1" width="0.5625" style="1" customWidth="1"/>
    <col min="2" max="2" width="11.421875" style="1" customWidth="1"/>
    <col min="3" max="3" width="4.7109375" style="1" customWidth="1"/>
    <col min="4" max="4" width="2.28125" style="1" customWidth="1"/>
    <col min="5" max="5" width="0.42578125" style="1" customWidth="1"/>
    <col min="6" max="6" width="17.7109375" style="1" customWidth="1"/>
    <col min="7" max="7" width="0.71875" style="1" customWidth="1"/>
    <col min="8" max="8" width="7.28125" style="1" customWidth="1"/>
    <col min="9" max="9" width="0.42578125" style="1" customWidth="1"/>
    <col min="10" max="10" width="9.421875" style="1" customWidth="1"/>
    <col min="11" max="11" width="0" style="1" hidden="1" customWidth="1"/>
    <col min="12" max="12" width="13.28125" style="1" customWidth="1"/>
    <col min="13" max="13" width="12.140625" style="1" customWidth="1"/>
    <col min="14" max="14" width="2.140625" style="1" customWidth="1"/>
    <col min="15" max="15" width="14.140625" style="1" customWidth="1"/>
    <col min="16" max="16" width="0.13671875" style="1" hidden="1" customWidth="1"/>
    <col min="17" max="17" width="14.7109375" style="1" customWidth="1"/>
    <col min="18" max="18" width="8.00390625" style="1" customWidth="1"/>
    <col min="19" max="19" width="0.13671875" style="1" customWidth="1"/>
    <col min="20" max="20" width="6.57421875" style="1" customWidth="1"/>
    <col min="21" max="21" width="15.7109375" style="1" customWidth="1"/>
    <col min="22" max="22" width="14.28125" style="1" customWidth="1"/>
    <col min="23" max="23" width="14.421875" style="1" customWidth="1"/>
    <col min="24" max="24" width="14.00390625" style="1" customWidth="1"/>
    <col min="25" max="25" width="13.8515625" style="1" customWidth="1"/>
    <col min="26" max="26" width="14.140625" style="1" customWidth="1"/>
    <col min="27" max="27" width="14.421875" style="1" customWidth="1"/>
    <col min="28" max="28" width="14.28125" style="1" customWidth="1"/>
    <col min="29" max="29" width="14.421875" style="1" customWidth="1"/>
    <col min="30" max="30" width="13.57421875" style="1" customWidth="1"/>
    <col min="31" max="31" width="14.57421875" style="1" customWidth="1"/>
    <col min="32" max="16384" width="9.140625" style="1" customWidth="1"/>
  </cols>
  <sheetData>
    <row r="1" spans="1:21" ht="18" customHeight="1">
      <c r="A1" s="210" t="s">
        <v>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" customHeight="1">
      <c r="A2" s="211" t="s">
        <v>548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8" customHeight="1">
      <c r="A3" s="210" t="s">
        <v>752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31" ht="37.5">
      <c r="A4" s="119"/>
      <c r="B4" s="120"/>
      <c r="C4" s="120"/>
      <c r="D4" s="120"/>
      <c r="E4" s="120"/>
      <c r="F4" s="120"/>
      <c r="G4" s="120"/>
      <c r="H4" s="120"/>
      <c r="I4" s="120"/>
      <c r="J4" s="121" t="s">
        <v>163</v>
      </c>
      <c r="L4" s="286" t="s">
        <v>157</v>
      </c>
      <c r="M4" s="282"/>
      <c r="N4" s="282"/>
      <c r="O4" s="282"/>
      <c r="P4" s="270"/>
      <c r="Q4" s="286" t="s">
        <v>249</v>
      </c>
      <c r="R4" s="286" t="s">
        <v>158</v>
      </c>
      <c r="S4" s="282"/>
      <c r="T4" s="282"/>
      <c r="U4" s="270"/>
      <c r="V4" s="286" t="s">
        <v>159</v>
      </c>
      <c r="W4" s="270"/>
      <c r="X4" s="286" t="s">
        <v>160</v>
      </c>
      <c r="Y4" s="270"/>
      <c r="Z4" s="286" t="s">
        <v>250</v>
      </c>
      <c r="AA4" s="286" t="s">
        <v>161</v>
      </c>
      <c r="AB4" s="270"/>
      <c r="AC4" s="286" t="s">
        <v>251</v>
      </c>
      <c r="AD4" s="286" t="s">
        <v>162</v>
      </c>
      <c r="AE4" s="287" t="s">
        <v>8</v>
      </c>
    </row>
    <row r="5" spans="1:31" ht="31.5" customHeight="1">
      <c r="A5" s="123"/>
      <c r="B5" s="124"/>
      <c r="C5" s="124"/>
      <c r="D5" s="124"/>
      <c r="E5" s="124"/>
      <c r="F5" s="124"/>
      <c r="G5" s="124"/>
      <c r="H5" s="124"/>
      <c r="I5" s="124"/>
      <c r="J5" s="125"/>
      <c r="L5" s="283"/>
      <c r="M5" s="241"/>
      <c r="N5" s="241"/>
      <c r="O5" s="241"/>
      <c r="P5" s="284"/>
      <c r="Q5" s="285"/>
      <c r="R5" s="283"/>
      <c r="S5" s="241"/>
      <c r="T5" s="241"/>
      <c r="U5" s="284"/>
      <c r="V5" s="283"/>
      <c r="W5" s="284"/>
      <c r="X5" s="283"/>
      <c r="Y5" s="284"/>
      <c r="Z5" s="285"/>
      <c r="AA5" s="283"/>
      <c r="AB5" s="284"/>
      <c r="AC5" s="285"/>
      <c r="AD5" s="285"/>
      <c r="AE5" s="288"/>
    </row>
    <row r="6" spans="1:31" ht="18.75">
      <c r="A6" s="123"/>
      <c r="B6" s="124"/>
      <c r="C6" s="124"/>
      <c r="D6" s="124"/>
      <c r="E6" s="124"/>
      <c r="F6" s="124"/>
      <c r="G6" s="124"/>
      <c r="H6" s="124"/>
      <c r="I6" s="124"/>
      <c r="J6" s="125"/>
      <c r="L6" s="290" t="s">
        <v>164</v>
      </c>
      <c r="M6" s="291"/>
      <c r="N6" s="291"/>
      <c r="O6" s="291"/>
      <c r="P6" s="292"/>
      <c r="Q6" s="126" t="s">
        <v>252</v>
      </c>
      <c r="R6" s="290" t="s">
        <v>165</v>
      </c>
      <c r="S6" s="291"/>
      <c r="T6" s="291"/>
      <c r="U6" s="292"/>
      <c r="V6" s="290" t="s">
        <v>166</v>
      </c>
      <c r="W6" s="292"/>
      <c r="X6" s="290" t="s">
        <v>167</v>
      </c>
      <c r="Y6" s="292"/>
      <c r="Z6" s="126" t="s">
        <v>253</v>
      </c>
      <c r="AA6" s="290" t="s">
        <v>168</v>
      </c>
      <c r="AB6" s="292"/>
      <c r="AC6" s="126" t="s">
        <v>254</v>
      </c>
      <c r="AD6" s="126" t="s">
        <v>169</v>
      </c>
      <c r="AE6" s="288"/>
    </row>
    <row r="7" spans="1:31" ht="18.75">
      <c r="A7" s="123"/>
      <c r="B7" s="124"/>
      <c r="C7" s="124"/>
      <c r="D7" s="124"/>
      <c r="E7" s="124"/>
      <c r="F7" s="124"/>
      <c r="G7" s="124"/>
      <c r="H7" s="124"/>
      <c r="I7" s="124"/>
      <c r="J7" s="125"/>
      <c r="L7" s="281" t="s">
        <v>170</v>
      </c>
      <c r="M7" s="281" t="s">
        <v>255</v>
      </c>
      <c r="N7" s="270"/>
      <c r="O7" s="281" t="s">
        <v>171</v>
      </c>
      <c r="P7" s="270"/>
      <c r="Q7" s="281" t="s">
        <v>256</v>
      </c>
      <c r="R7" s="281" t="s">
        <v>172</v>
      </c>
      <c r="S7" s="282"/>
      <c r="T7" s="270"/>
      <c r="U7" s="281" t="s">
        <v>173</v>
      </c>
      <c r="V7" s="281" t="s">
        <v>174</v>
      </c>
      <c r="W7" s="281" t="s">
        <v>175</v>
      </c>
      <c r="X7" s="281" t="s">
        <v>176</v>
      </c>
      <c r="Y7" s="281" t="s">
        <v>257</v>
      </c>
      <c r="Z7" s="281" t="s">
        <v>258</v>
      </c>
      <c r="AA7" s="281" t="s">
        <v>259</v>
      </c>
      <c r="AB7" s="281" t="s">
        <v>177</v>
      </c>
      <c r="AC7" s="281" t="s">
        <v>260</v>
      </c>
      <c r="AD7" s="281" t="s">
        <v>60</v>
      </c>
      <c r="AE7" s="288"/>
    </row>
    <row r="8" spans="1:31" ht="36" customHeight="1">
      <c r="A8" s="277" t="s">
        <v>178</v>
      </c>
      <c r="B8" s="278"/>
      <c r="C8" s="278"/>
      <c r="D8" s="124"/>
      <c r="E8" s="124"/>
      <c r="F8" s="124"/>
      <c r="G8" s="124"/>
      <c r="H8" s="124"/>
      <c r="I8" s="124"/>
      <c r="J8" s="125"/>
      <c r="L8" s="285"/>
      <c r="M8" s="283"/>
      <c r="N8" s="284"/>
      <c r="O8" s="283"/>
      <c r="P8" s="284"/>
      <c r="Q8" s="285"/>
      <c r="R8" s="283"/>
      <c r="S8" s="241"/>
      <c r="T8" s="284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8"/>
    </row>
    <row r="9" spans="1:31" ht="18.75">
      <c r="A9" s="279"/>
      <c r="B9" s="280"/>
      <c r="C9" s="280"/>
      <c r="D9" s="128"/>
      <c r="E9" s="128"/>
      <c r="F9" s="128"/>
      <c r="G9" s="128"/>
      <c r="H9" s="128"/>
      <c r="I9" s="128"/>
      <c r="J9" s="129"/>
      <c r="L9" s="130" t="s">
        <v>179</v>
      </c>
      <c r="M9" s="293" t="s">
        <v>261</v>
      </c>
      <c r="N9" s="292"/>
      <c r="O9" s="293" t="s">
        <v>180</v>
      </c>
      <c r="P9" s="292"/>
      <c r="Q9" s="130" t="s">
        <v>262</v>
      </c>
      <c r="R9" s="293" t="s">
        <v>181</v>
      </c>
      <c r="S9" s="291"/>
      <c r="T9" s="292"/>
      <c r="U9" s="130" t="s">
        <v>182</v>
      </c>
      <c r="V9" s="130" t="s">
        <v>183</v>
      </c>
      <c r="W9" s="130" t="s">
        <v>184</v>
      </c>
      <c r="X9" s="130" t="s">
        <v>185</v>
      </c>
      <c r="Y9" s="130" t="s">
        <v>263</v>
      </c>
      <c r="Z9" s="130" t="s">
        <v>264</v>
      </c>
      <c r="AA9" s="130" t="s">
        <v>265</v>
      </c>
      <c r="AB9" s="130" t="s">
        <v>186</v>
      </c>
      <c r="AC9" s="130" t="s">
        <v>266</v>
      </c>
      <c r="AD9" s="130" t="s">
        <v>187</v>
      </c>
      <c r="AE9" s="289"/>
    </row>
    <row r="10" ht="409.5" customHeight="1" hidden="1"/>
    <row r="11" spans="1:31" ht="18.75">
      <c r="A11" s="263"/>
      <c r="B11" s="266" t="s">
        <v>63</v>
      </c>
      <c r="C11" s="269" t="s">
        <v>198</v>
      </c>
      <c r="D11" s="270"/>
      <c r="E11" s="131"/>
      <c r="F11" s="273" t="s">
        <v>199</v>
      </c>
      <c r="G11" s="178"/>
      <c r="H11" s="274"/>
      <c r="I11" s="275" t="s">
        <v>200</v>
      </c>
      <c r="J11" s="179"/>
      <c r="L11" s="132">
        <v>257040</v>
      </c>
      <c r="M11" s="272">
        <v>0</v>
      </c>
      <c r="N11" s="179"/>
      <c r="O11" s="272">
        <v>0</v>
      </c>
      <c r="P11" s="179"/>
      <c r="Q11" s="132">
        <v>0</v>
      </c>
      <c r="R11" s="272">
        <v>0</v>
      </c>
      <c r="S11" s="178"/>
      <c r="T11" s="179"/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257040</v>
      </c>
    </row>
    <row r="12" spans="1:31" ht="18.75">
      <c r="A12" s="264"/>
      <c r="B12" s="267"/>
      <c r="C12" s="162"/>
      <c r="D12" s="271"/>
      <c r="E12" s="131"/>
      <c r="F12" s="273" t="s">
        <v>201</v>
      </c>
      <c r="G12" s="178"/>
      <c r="H12" s="274"/>
      <c r="I12" s="275" t="s">
        <v>202</v>
      </c>
      <c r="J12" s="179"/>
      <c r="L12" s="132">
        <v>21060</v>
      </c>
      <c r="M12" s="272">
        <v>0</v>
      </c>
      <c r="N12" s="179"/>
      <c r="O12" s="272">
        <v>0</v>
      </c>
      <c r="P12" s="179"/>
      <c r="Q12" s="132">
        <v>0</v>
      </c>
      <c r="R12" s="272">
        <v>0</v>
      </c>
      <c r="S12" s="178"/>
      <c r="T12" s="179"/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21060</v>
      </c>
    </row>
    <row r="13" spans="1:31" ht="18.75">
      <c r="A13" s="264"/>
      <c r="B13" s="267"/>
      <c r="C13" s="162"/>
      <c r="D13" s="271"/>
      <c r="E13" s="131"/>
      <c r="F13" s="273" t="s">
        <v>203</v>
      </c>
      <c r="G13" s="178"/>
      <c r="H13" s="274"/>
      <c r="I13" s="275" t="s">
        <v>204</v>
      </c>
      <c r="J13" s="179"/>
      <c r="L13" s="132">
        <v>21060</v>
      </c>
      <c r="M13" s="272">
        <v>0</v>
      </c>
      <c r="N13" s="179"/>
      <c r="O13" s="272">
        <v>0</v>
      </c>
      <c r="P13" s="179"/>
      <c r="Q13" s="132">
        <v>0</v>
      </c>
      <c r="R13" s="272">
        <v>0</v>
      </c>
      <c r="S13" s="178"/>
      <c r="T13" s="179"/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21060</v>
      </c>
    </row>
    <row r="14" spans="1:31" ht="18.75">
      <c r="A14" s="264"/>
      <c r="B14" s="267"/>
      <c r="C14" s="162"/>
      <c r="D14" s="271"/>
      <c r="E14" s="131"/>
      <c r="F14" s="273" t="s">
        <v>205</v>
      </c>
      <c r="G14" s="178"/>
      <c r="H14" s="274"/>
      <c r="I14" s="275" t="s">
        <v>206</v>
      </c>
      <c r="J14" s="179"/>
      <c r="L14" s="132">
        <v>43200</v>
      </c>
      <c r="M14" s="272">
        <v>0</v>
      </c>
      <c r="N14" s="179"/>
      <c r="O14" s="272">
        <v>0</v>
      </c>
      <c r="P14" s="179"/>
      <c r="Q14" s="132">
        <v>0</v>
      </c>
      <c r="R14" s="272">
        <v>0</v>
      </c>
      <c r="S14" s="178"/>
      <c r="T14" s="179"/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43200</v>
      </c>
    </row>
    <row r="15" spans="1:31" ht="18.75">
      <c r="A15" s="264"/>
      <c r="B15" s="267"/>
      <c r="C15" s="162"/>
      <c r="D15" s="271"/>
      <c r="E15" s="131"/>
      <c r="F15" s="273" t="s">
        <v>207</v>
      </c>
      <c r="G15" s="178"/>
      <c r="H15" s="274"/>
      <c r="I15" s="275" t="s">
        <v>208</v>
      </c>
      <c r="J15" s="179"/>
      <c r="L15" s="132">
        <v>343200</v>
      </c>
      <c r="M15" s="272">
        <v>0</v>
      </c>
      <c r="N15" s="179"/>
      <c r="O15" s="272">
        <v>0</v>
      </c>
      <c r="P15" s="179"/>
      <c r="Q15" s="132">
        <v>0</v>
      </c>
      <c r="R15" s="272">
        <v>0</v>
      </c>
      <c r="S15" s="178"/>
      <c r="T15" s="179"/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343200</v>
      </c>
    </row>
    <row r="16" spans="1:31" ht="18.75">
      <c r="A16" s="264"/>
      <c r="B16" s="267"/>
      <c r="C16" s="162"/>
      <c r="D16" s="271"/>
      <c r="E16" s="131"/>
      <c r="F16" s="273" t="s">
        <v>209</v>
      </c>
      <c r="G16" s="178"/>
      <c r="H16" s="274"/>
      <c r="I16" s="275" t="s">
        <v>210</v>
      </c>
      <c r="J16" s="179"/>
      <c r="L16" s="132">
        <v>43200</v>
      </c>
      <c r="M16" s="272">
        <v>0</v>
      </c>
      <c r="N16" s="179"/>
      <c r="O16" s="272">
        <v>0</v>
      </c>
      <c r="P16" s="179"/>
      <c r="Q16" s="132">
        <v>0</v>
      </c>
      <c r="R16" s="272">
        <v>0</v>
      </c>
      <c r="S16" s="178"/>
      <c r="T16" s="179"/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43200</v>
      </c>
    </row>
    <row r="17" spans="1:31" ht="18.75">
      <c r="A17" s="265"/>
      <c r="B17" s="268"/>
      <c r="C17" s="183"/>
      <c r="D17" s="184"/>
      <c r="E17" s="276" t="s">
        <v>196</v>
      </c>
      <c r="F17" s="178"/>
      <c r="G17" s="178"/>
      <c r="H17" s="178"/>
      <c r="I17" s="178"/>
      <c r="J17" s="179"/>
      <c r="L17" s="133">
        <v>728760</v>
      </c>
      <c r="M17" s="261">
        <v>0</v>
      </c>
      <c r="N17" s="179"/>
      <c r="O17" s="261">
        <v>0</v>
      </c>
      <c r="P17" s="179"/>
      <c r="Q17" s="133">
        <v>0</v>
      </c>
      <c r="R17" s="261">
        <v>0</v>
      </c>
      <c r="S17" s="178"/>
      <c r="T17" s="179"/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728760</v>
      </c>
    </row>
    <row r="18" spans="1:31" ht="18.75">
      <c r="A18" s="263"/>
      <c r="B18" s="266" t="s">
        <v>66</v>
      </c>
      <c r="C18" s="269" t="s">
        <v>211</v>
      </c>
      <c r="D18" s="270"/>
      <c r="E18" s="131"/>
      <c r="F18" s="273" t="s">
        <v>212</v>
      </c>
      <c r="G18" s="178"/>
      <c r="H18" s="274"/>
      <c r="I18" s="275" t="s">
        <v>213</v>
      </c>
      <c r="J18" s="179"/>
      <c r="L18" s="132">
        <v>1597480</v>
      </c>
      <c r="M18" s="272">
        <v>0</v>
      </c>
      <c r="N18" s="179"/>
      <c r="O18" s="272">
        <v>911700</v>
      </c>
      <c r="P18" s="179"/>
      <c r="Q18" s="132">
        <v>0</v>
      </c>
      <c r="R18" s="272">
        <v>540060</v>
      </c>
      <c r="S18" s="178"/>
      <c r="T18" s="179"/>
      <c r="U18" s="132">
        <v>0</v>
      </c>
      <c r="V18" s="132">
        <v>360000</v>
      </c>
      <c r="W18" s="132">
        <v>0</v>
      </c>
      <c r="X18" s="132">
        <v>473280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3882520</v>
      </c>
    </row>
    <row r="19" spans="1:31" ht="18.75">
      <c r="A19" s="264"/>
      <c r="B19" s="267"/>
      <c r="C19" s="162"/>
      <c r="D19" s="271"/>
      <c r="E19" s="131"/>
      <c r="F19" s="273" t="s">
        <v>214</v>
      </c>
      <c r="G19" s="178"/>
      <c r="H19" s="274"/>
      <c r="I19" s="275" t="s">
        <v>215</v>
      </c>
      <c r="J19" s="179"/>
      <c r="L19" s="132">
        <v>105000</v>
      </c>
      <c r="M19" s="272">
        <v>0</v>
      </c>
      <c r="N19" s="179"/>
      <c r="O19" s="272">
        <v>21000</v>
      </c>
      <c r="P19" s="179"/>
      <c r="Q19" s="132">
        <v>0</v>
      </c>
      <c r="R19" s="272">
        <v>21000</v>
      </c>
      <c r="S19" s="178"/>
      <c r="T19" s="179"/>
      <c r="U19" s="132">
        <v>0</v>
      </c>
      <c r="V19" s="132">
        <v>42000</v>
      </c>
      <c r="W19" s="132">
        <v>0</v>
      </c>
      <c r="X19" s="132">
        <v>21000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210000</v>
      </c>
    </row>
    <row r="20" spans="1:31" ht="18.75">
      <c r="A20" s="264"/>
      <c r="B20" s="267"/>
      <c r="C20" s="162"/>
      <c r="D20" s="271"/>
      <c r="E20" s="131"/>
      <c r="F20" s="273" t="s">
        <v>216</v>
      </c>
      <c r="G20" s="178"/>
      <c r="H20" s="274"/>
      <c r="I20" s="275" t="s">
        <v>217</v>
      </c>
      <c r="J20" s="179"/>
      <c r="L20" s="132">
        <v>203100</v>
      </c>
      <c r="M20" s="272">
        <v>0</v>
      </c>
      <c r="N20" s="179"/>
      <c r="O20" s="272">
        <v>263700</v>
      </c>
      <c r="P20" s="179"/>
      <c r="Q20" s="132">
        <v>0</v>
      </c>
      <c r="R20" s="272">
        <v>162000</v>
      </c>
      <c r="S20" s="178"/>
      <c r="T20" s="179"/>
      <c r="U20" s="132">
        <v>0</v>
      </c>
      <c r="V20" s="132">
        <v>54000</v>
      </c>
      <c r="W20" s="132">
        <v>0</v>
      </c>
      <c r="X20" s="132">
        <v>232740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915540</v>
      </c>
    </row>
    <row r="21" spans="1:31" ht="18.75">
      <c r="A21" s="264"/>
      <c r="B21" s="267"/>
      <c r="C21" s="162"/>
      <c r="D21" s="271"/>
      <c r="E21" s="131"/>
      <c r="F21" s="273" t="s">
        <v>218</v>
      </c>
      <c r="G21" s="178"/>
      <c r="H21" s="274"/>
      <c r="I21" s="275" t="s">
        <v>219</v>
      </c>
      <c r="J21" s="179"/>
      <c r="L21" s="132">
        <v>21270</v>
      </c>
      <c r="M21" s="272">
        <v>0</v>
      </c>
      <c r="N21" s="179"/>
      <c r="O21" s="272">
        <v>6000</v>
      </c>
      <c r="P21" s="179"/>
      <c r="Q21" s="132">
        <v>0</v>
      </c>
      <c r="R21" s="272">
        <v>18000</v>
      </c>
      <c r="S21" s="178"/>
      <c r="T21" s="179"/>
      <c r="U21" s="132">
        <v>0</v>
      </c>
      <c r="V21" s="132">
        <v>6000</v>
      </c>
      <c r="W21" s="132">
        <v>0</v>
      </c>
      <c r="X21" s="132">
        <v>28350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79620</v>
      </c>
    </row>
    <row r="22" spans="1:31" ht="18.75">
      <c r="A22" s="265"/>
      <c r="B22" s="268"/>
      <c r="C22" s="183"/>
      <c r="D22" s="184"/>
      <c r="E22" s="276" t="s">
        <v>196</v>
      </c>
      <c r="F22" s="178"/>
      <c r="G22" s="178"/>
      <c r="H22" s="178"/>
      <c r="I22" s="178"/>
      <c r="J22" s="179"/>
      <c r="L22" s="133">
        <v>1926850</v>
      </c>
      <c r="M22" s="261">
        <v>0</v>
      </c>
      <c r="N22" s="179"/>
      <c r="O22" s="261">
        <v>1202400</v>
      </c>
      <c r="P22" s="179"/>
      <c r="Q22" s="133">
        <v>0</v>
      </c>
      <c r="R22" s="261">
        <v>741060</v>
      </c>
      <c r="S22" s="178"/>
      <c r="T22" s="179"/>
      <c r="U22" s="133">
        <v>0</v>
      </c>
      <c r="V22" s="133">
        <v>462000</v>
      </c>
      <c r="W22" s="133">
        <v>0</v>
      </c>
      <c r="X22" s="133">
        <v>755370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5087680</v>
      </c>
    </row>
    <row r="23" spans="1:31" ht="18.75">
      <c r="A23" s="263"/>
      <c r="B23" s="266" t="s">
        <v>69</v>
      </c>
      <c r="C23" s="269" t="s">
        <v>220</v>
      </c>
      <c r="D23" s="270"/>
      <c r="E23" s="131"/>
      <c r="F23" s="273" t="s">
        <v>267</v>
      </c>
      <c r="G23" s="178"/>
      <c r="H23" s="274"/>
      <c r="I23" s="275" t="s">
        <v>549</v>
      </c>
      <c r="J23" s="179"/>
      <c r="L23" s="132">
        <v>302900</v>
      </c>
      <c r="M23" s="272">
        <v>0</v>
      </c>
      <c r="N23" s="179"/>
      <c r="O23" s="272">
        <v>283000</v>
      </c>
      <c r="P23" s="179"/>
      <c r="Q23" s="132">
        <v>0</v>
      </c>
      <c r="R23" s="272">
        <v>120000</v>
      </c>
      <c r="S23" s="178"/>
      <c r="T23" s="179"/>
      <c r="U23" s="132">
        <v>0</v>
      </c>
      <c r="V23" s="132">
        <v>40000</v>
      </c>
      <c r="W23" s="132">
        <v>0</v>
      </c>
      <c r="X23" s="132">
        <v>260000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1005900</v>
      </c>
    </row>
    <row r="24" spans="1:31" ht="18.75">
      <c r="A24" s="264"/>
      <c r="B24" s="267"/>
      <c r="C24" s="162"/>
      <c r="D24" s="271"/>
      <c r="E24" s="131"/>
      <c r="F24" s="273" t="s">
        <v>268</v>
      </c>
      <c r="G24" s="178"/>
      <c r="H24" s="274"/>
      <c r="I24" s="275" t="s">
        <v>550</v>
      </c>
      <c r="J24" s="179"/>
      <c r="L24" s="132">
        <v>5000</v>
      </c>
      <c r="M24" s="272">
        <v>0</v>
      </c>
      <c r="N24" s="179"/>
      <c r="O24" s="272">
        <v>0</v>
      </c>
      <c r="P24" s="179"/>
      <c r="Q24" s="132">
        <v>0</v>
      </c>
      <c r="R24" s="272">
        <v>2000</v>
      </c>
      <c r="S24" s="178"/>
      <c r="T24" s="179"/>
      <c r="U24" s="132">
        <v>0</v>
      </c>
      <c r="V24" s="132">
        <v>0</v>
      </c>
      <c r="W24" s="132">
        <v>0</v>
      </c>
      <c r="X24" s="132">
        <v>5000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12000</v>
      </c>
    </row>
    <row r="25" spans="1:31" ht="18.75">
      <c r="A25" s="264"/>
      <c r="B25" s="267"/>
      <c r="C25" s="162"/>
      <c r="D25" s="271"/>
      <c r="E25" s="131"/>
      <c r="F25" s="273" t="s">
        <v>221</v>
      </c>
      <c r="G25" s="178"/>
      <c r="H25" s="274"/>
      <c r="I25" s="275" t="s">
        <v>222</v>
      </c>
      <c r="J25" s="179"/>
      <c r="L25" s="132">
        <v>91000</v>
      </c>
      <c r="M25" s="272">
        <v>0</v>
      </c>
      <c r="N25" s="179"/>
      <c r="O25" s="272">
        <v>19200</v>
      </c>
      <c r="P25" s="179"/>
      <c r="Q25" s="132">
        <v>0</v>
      </c>
      <c r="R25" s="272">
        <v>34500</v>
      </c>
      <c r="S25" s="178"/>
      <c r="T25" s="179"/>
      <c r="U25" s="132">
        <v>0</v>
      </c>
      <c r="V25" s="132">
        <v>0</v>
      </c>
      <c r="W25" s="132">
        <v>0</v>
      </c>
      <c r="X25" s="132">
        <v>70000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214700</v>
      </c>
    </row>
    <row r="26" spans="1:31" ht="18.75">
      <c r="A26" s="264"/>
      <c r="B26" s="267"/>
      <c r="C26" s="162"/>
      <c r="D26" s="271"/>
      <c r="E26" s="131"/>
      <c r="F26" s="273" t="s">
        <v>269</v>
      </c>
      <c r="G26" s="178"/>
      <c r="H26" s="274"/>
      <c r="I26" s="275" t="s">
        <v>551</v>
      </c>
      <c r="J26" s="179"/>
      <c r="L26" s="132">
        <v>13040</v>
      </c>
      <c r="M26" s="272">
        <v>0</v>
      </c>
      <c r="N26" s="179"/>
      <c r="O26" s="272">
        <v>23350</v>
      </c>
      <c r="P26" s="179"/>
      <c r="Q26" s="132">
        <v>0</v>
      </c>
      <c r="R26" s="272">
        <v>6427.75</v>
      </c>
      <c r="S26" s="178"/>
      <c r="T26" s="179"/>
      <c r="U26" s="132">
        <v>0</v>
      </c>
      <c r="V26" s="132">
        <v>0</v>
      </c>
      <c r="W26" s="132">
        <v>0</v>
      </c>
      <c r="X26" s="132">
        <v>10000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52817.75</v>
      </c>
    </row>
    <row r="27" spans="1:31" ht="18.75">
      <c r="A27" s="265"/>
      <c r="B27" s="268"/>
      <c r="C27" s="183"/>
      <c r="D27" s="184"/>
      <c r="E27" s="276" t="s">
        <v>196</v>
      </c>
      <c r="F27" s="178"/>
      <c r="G27" s="178"/>
      <c r="H27" s="178"/>
      <c r="I27" s="178"/>
      <c r="J27" s="179"/>
      <c r="L27" s="133">
        <v>411940</v>
      </c>
      <c r="M27" s="261">
        <v>0</v>
      </c>
      <c r="N27" s="179"/>
      <c r="O27" s="261">
        <v>325550</v>
      </c>
      <c r="P27" s="179"/>
      <c r="Q27" s="133">
        <v>0</v>
      </c>
      <c r="R27" s="261">
        <v>162927.75</v>
      </c>
      <c r="S27" s="178"/>
      <c r="T27" s="179"/>
      <c r="U27" s="133">
        <v>0</v>
      </c>
      <c r="V27" s="133">
        <v>40000</v>
      </c>
      <c r="W27" s="133">
        <v>0</v>
      </c>
      <c r="X27" s="133">
        <v>345000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1285417.75</v>
      </c>
    </row>
    <row r="28" spans="1:31" ht="18.75">
      <c r="A28" s="263"/>
      <c r="B28" s="266" t="s">
        <v>71</v>
      </c>
      <c r="C28" s="269" t="s">
        <v>223</v>
      </c>
      <c r="D28" s="270"/>
      <c r="E28" s="131"/>
      <c r="F28" s="273" t="s">
        <v>224</v>
      </c>
      <c r="G28" s="178"/>
      <c r="H28" s="274"/>
      <c r="I28" s="275" t="s">
        <v>225</v>
      </c>
      <c r="J28" s="179"/>
      <c r="L28" s="132">
        <v>223100</v>
      </c>
      <c r="M28" s="272">
        <v>0</v>
      </c>
      <c r="N28" s="179"/>
      <c r="O28" s="272">
        <v>23700</v>
      </c>
      <c r="P28" s="179"/>
      <c r="Q28" s="132">
        <v>0</v>
      </c>
      <c r="R28" s="272">
        <v>79500</v>
      </c>
      <c r="S28" s="178"/>
      <c r="T28" s="179"/>
      <c r="U28" s="132">
        <v>0</v>
      </c>
      <c r="V28" s="132">
        <v>0</v>
      </c>
      <c r="W28" s="132">
        <v>18427</v>
      </c>
      <c r="X28" s="132">
        <v>49400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394127</v>
      </c>
    </row>
    <row r="29" spans="1:31" ht="18.75">
      <c r="A29" s="264"/>
      <c r="B29" s="267"/>
      <c r="C29" s="162"/>
      <c r="D29" s="271"/>
      <c r="E29" s="131"/>
      <c r="F29" s="273" t="s">
        <v>226</v>
      </c>
      <c r="G29" s="178"/>
      <c r="H29" s="274"/>
      <c r="I29" s="275" t="s">
        <v>227</v>
      </c>
      <c r="J29" s="179"/>
      <c r="L29" s="132">
        <v>65825</v>
      </c>
      <c r="M29" s="272">
        <v>0</v>
      </c>
      <c r="N29" s="179"/>
      <c r="O29" s="272">
        <v>0</v>
      </c>
      <c r="P29" s="179"/>
      <c r="Q29" s="132">
        <v>0</v>
      </c>
      <c r="R29" s="272">
        <v>5000</v>
      </c>
      <c r="S29" s="178"/>
      <c r="T29" s="179"/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0</v>
      </c>
      <c r="AE29" s="132">
        <v>70825</v>
      </c>
    </row>
    <row r="30" spans="1:31" ht="18.75">
      <c r="A30" s="264"/>
      <c r="B30" s="267"/>
      <c r="C30" s="162"/>
      <c r="D30" s="271"/>
      <c r="E30" s="131"/>
      <c r="F30" s="273" t="s">
        <v>228</v>
      </c>
      <c r="G30" s="178"/>
      <c r="H30" s="274"/>
      <c r="I30" s="275" t="s">
        <v>229</v>
      </c>
      <c r="J30" s="179"/>
      <c r="L30" s="132">
        <v>535724</v>
      </c>
      <c r="M30" s="272">
        <v>2000</v>
      </c>
      <c r="N30" s="179"/>
      <c r="O30" s="272">
        <v>130420</v>
      </c>
      <c r="P30" s="179"/>
      <c r="Q30" s="132">
        <v>164000</v>
      </c>
      <c r="R30" s="272">
        <v>35500</v>
      </c>
      <c r="S30" s="178"/>
      <c r="T30" s="179"/>
      <c r="U30" s="132">
        <v>485875</v>
      </c>
      <c r="V30" s="132">
        <v>0</v>
      </c>
      <c r="W30" s="132">
        <v>66925</v>
      </c>
      <c r="X30" s="132">
        <v>92390</v>
      </c>
      <c r="Y30" s="132">
        <v>100000</v>
      </c>
      <c r="Z30" s="132">
        <v>125000</v>
      </c>
      <c r="AA30" s="132">
        <v>5684</v>
      </c>
      <c r="AB30" s="132">
        <v>2657.3</v>
      </c>
      <c r="AC30" s="132">
        <v>0</v>
      </c>
      <c r="AD30" s="132">
        <v>0</v>
      </c>
      <c r="AE30" s="132">
        <v>1746175.3</v>
      </c>
    </row>
    <row r="31" spans="1:31" ht="18.75">
      <c r="A31" s="264"/>
      <c r="B31" s="267"/>
      <c r="C31" s="162"/>
      <c r="D31" s="271"/>
      <c r="E31" s="131"/>
      <c r="F31" s="273" t="s">
        <v>270</v>
      </c>
      <c r="G31" s="178"/>
      <c r="H31" s="274"/>
      <c r="I31" s="275" t="s">
        <v>552</v>
      </c>
      <c r="J31" s="179"/>
      <c r="L31" s="132">
        <v>57449.47</v>
      </c>
      <c r="M31" s="272">
        <v>0</v>
      </c>
      <c r="N31" s="179"/>
      <c r="O31" s="272">
        <v>6050</v>
      </c>
      <c r="P31" s="179"/>
      <c r="Q31" s="132">
        <v>0</v>
      </c>
      <c r="R31" s="272">
        <v>0</v>
      </c>
      <c r="S31" s="178"/>
      <c r="T31" s="179"/>
      <c r="U31" s="132">
        <v>34825</v>
      </c>
      <c r="V31" s="132">
        <v>0</v>
      </c>
      <c r="W31" s="132">
        <v>17100</v>
      </c>
      <c r="X31" s="132">
        <v>14100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129524.47</v>
      </c>
    </row>
    <row r="32" spans="1:31" ht="18.75">
      <c r="A32" s="265"/>
      <c r="B32" s="268"/>
      <c r="C32" s="183"/>
      <c r="D32" s="184"/>
      <c r="E32" s="276" t="s">
        <v>196</v>
      </c>
      <c r="F32" s="178"/>
      <c r="G32" s="178"/>
      <c r="H32" s="178"/>
      <c r="I32" s="178"/>
      <c r="J32" s="179"/>
      <c r="L32" s="133">
        <v>882098.47</v>
      </c>
      <c r="M32" s="261">
        <v>2000</v>
      </c>
      <c r="N32" s="179"/>
      <c r="O32" s="261">
        <v>160170</v>
      </c>
      <c r="P32" s="179"/>
      <c r="Q32" s="133">
        <v>164000</v>
      </c>
      <c r="R32" s="261">
        <v>120000</v>
      </c>
      <c r="S32" s="178"/>
      <c r="T32" s="179"/>
      <c r="U32" s="133">
        <v>520700</v>
      </c>
      <c r="V32" s="133">
        <v>0</v>
      </c>
      <c r="W32" s="133">
        <v>102452</v>
      </c>
      <c r="X32" s="133">
        <v>155890</v>
      </c>
      <c r="Y32" s="133">
        <v>100000</v>
      </c>
      <c r="Z32" s="133">
        <v>125000</v>
      </c>
      <c r="AA32" s="133">
        <v>5684</v>
      </c>
      <c r="AB32" s="133">
        <v>2657.3</v>
      </c>
      <c r="AC32" s="133">
        <v>0</v>
      </c>
      <c r="AD32" s="133">
        <v>0</v>
      </c>
      <c r="AE32" s="133">
        <v>2340651.77</v>
      </c>
    </row>
    <row r="33" spans="1:31" ht="18.75">
      <c r="A33" s="263"/>
      <c r="B33" s="266" t="s">
        <v>74</v>
      </c>
      <c r="C33" s="269" t="s">
        <v>230</v>
      </c>
      <c r="D33" s="270"/>
      <c r="E33" s="131"/>
      <c r="F33" s="273" t="s">
        <v>231</v>
      </c>
      <c r="G33" s="178"/>
      <c r="H33" s="274"/>
      <c r="I33" s="275" t="s">
        <v>232</v>
      </c>
      <c r="J33" s="179"/>
      <c r="L33" s="132">
        <v>0</v>
      </c>
      <c r="M33" s="272">
        <v>0</v>
      </c>
      <c r="N33" s="179"/>
      <c r="O33" s="272">
        <v>151755.35</v>
      </c>
      <c r="P33" s="179"/>
      <c r="Q33" s="132">
        <v>0</v>
      </c>
      <c r="R33" s="272">
        <v>18902</v>
      </c>
      <c r="S33" s="178"/>
      <c r="T33" s="179"/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170657.35</v>
      </c>
    </row>
    <row r="34" spans="1:31" ht="18.75">
      <c r="A34" s="264"/>
      <c r="B34" s="267"/>
      <c r="C34" s="162"/>
      <c r="D34" s="271"/>
      <c r="E34" s="131"/>
      <c r="F34" s="273" t="s">
        <v>271</v>
      </c>
      <c r="G34" s="178"/>
      <c r="H34" s="274"/>
      <c r="I34" s="275" t="s">
        <v>553</v>
      </c>
      <c r="J34" s="179"/>
      <c r="L34" s="132">
        <v>0</v>
      </c>
      <c r="M34" s="272">
        <v>0</v>
      </c>
      <c r="N34" s="179"/>
      <c r="O34" s="272">
        <v>0</v>
      </c>
      <c r="P34" s="179"/>
      <c r="Q34" s="132">
        <v>0</v>
      </c>
      <c r="R34" s="272">
        <v>0</v>
      </c>
      <c r="S34" s="178"/>
      <c r="T34" s="179"/>
      <c r="U34" s="132">
        <v>0</v>
      </c>
      <c r="V34" s="132">
        <v>0</v>
      </c>
      <c r="W34" s="132">
        <v>0</v>
      </c>
      <c r="X34" s="132">
        <v>4475.75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32">
        <v>4475.75</v>
      </c>
    </row>
    <row r="35" spans="1:31" ht="18.75">
      <c r="A35" s="264"/>
      <c r="B35" s="267"/>
      <c r="C35" s="162"/>
      <c r="D35" s="271"/>
      <c r="E35" s="131"/>
      <c r="F35" s="273" t="s">
        <v>272</v>
      </c>
      <c r="G35" s="178"/>
      <c r="H35" s="274"/>
      <c r="I35" s="275" t="s">
        <v>554</v>
      </c>
      <c r="J35" s="179"/>
      <c r="L35" s="132">
        <v>0</v>
      </c>
      <c r="M35" s="272">
        <v>0</v>
      </c>
      <c r="N35" s="179"/>
      <c r="O35" s="272">
        <v>21118</v>
      </c>
      <c r="P35" s="179"/>
      <c r="Q35" s="132">
        <v>0</v>
      </c>
      <c r="R35" s="272">
        <v>4742</v>
      </c>
      <c r="S35" s="178"/>
      <c r="T35" s="179"/>
      <c r="U35" s="132">
        <v>0</v>
      </c>
      <c r="V35" s="132">
        <v>0</v>
      </c>
      <c r="W35" s="132">
        <v>30000</v>
      </c>
      <c r="X35" s="132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55860</v>
      </c>
    </row>
    <row r="36" spans="1:31" ht="18.75">
      <c r="A36" s="264"/>
      <c r="B36" s="267"/>
      <c r="C36" s="162"/>
      <c r="D36" s="271"/>
      <c r="E36" s="131"/>
      <c r="F36" s="273" t="s">
        <v>273</v>
      </c>
      <c r="G36" s="178"/>
      <c r="H36" s="274"/>
      <c r="I36" s="275" t="s">
        <v>555</v>
      </c>
      <c r="J36" s="179"/>
      <c r="L36" s="132">
        <v>0</v>
      </c>
      <c r="M36" s="272">
        <v>0</v>
      </c>
      <c r="N36" s="179"/>
      <c r="O36" s="272">
        <v>0</v>
      </c>
      <c r="P36" s="179"/>
      <c r="Q36" s="132">
        <v>0</v>
      </c>
      <c r="R36" s="272">
        <v>0</v>
      </c>
      <c r="S36" s="178"/>
      <c r="T36" s="179"/>
      <c r="U36" s="132">
        <v>515819.46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515819.46</v>
      </c>
    </row>
    <row r="37" spans="1:31" ht="18.75">
      <c r="A37" s="264"/>
      <c r="B37" s="267"/>
      <c r="C37" s="162"/>
      <c r="D37" s="271"/>
      <c r="E37" s="131"/>
      <c r="F37" s="273" t="s">
        <v>274</v>
      </c>
      <c r="G37" s="178"/>
      <c r="H37" s="274"/>
      <c r="I37" s="275" t="s">
        <v>556</v>
      </c>
      <c r="J37" s="179"/>
      <c r="L37" s="132">
        <v>0</v>
      </c>
      <c r="M37" s="272">
        <v>0</v>
      </c>
      <c r="N37" s="179"/>
      <c r="O37" s="272">
        <v>0</v>
      </c>
      <c r="P37" s="179"/>
      <c r="Q37" s="132">
        <v>0</v>
      </c>
      <c r="R37" s="272">
        <v>0</v>
      </c>
      <c r="S37" s="178"/>
      <c r="T37" s="179"/>
      <c r="U37" s="132">
        <v>0</v>
      </c>
      <c r="V37" s="132">
        <v>0</v>
      </c>
      <c r="W37" s="132">
        <v>0</v>
      </c>
      <c r="X37" s="132">
        <v>100000</v>
      </c>
      <c r="Y37" s="132">
        <v>0</v>
      </c>
      <c r="Z37" s="132">
        <v>0</v>
      </c>
      <c r="AA37" s="132">
        <v>0</v>
      </c>
      <c r="AB37" s="132">
        <v>0</v>
      </c>
      <c r="AC37" s="132">
        <v>0</v>
      </c>
      <c r="AD37" s="132">
        <v>0</v>
      </c>
      <c r="AE37" s="132">
        <v>100000</v>
      </c>
    </row>
    <row r="38" spans="1:31" ht="18.75">
      <c r="A38" s="264"/>
      <c r="B38" s="267"/>
      <c r="C38" s="162"/>
      <c r="D38" s="271"/>
      <c r="E38" s="131"/>
      <c r="F38" s="273" t="s">
        <v>275</v>
      </c>
      <c r="G38" s="178"/>
      <c r="H38" s="274"/>
      <c r="I38" s="275" t="s">
        <v>557</v>
      </c>
      <c r="J38" s="179"/>
      <c r="L38" s="132">
        <v>72700</v>
      </c>
      <c r="M38" s="272">
        <v>0</v>
      </c>
      <c r="N38" s="179"/>
      <c r="O38" s="272">
        <v>0</v>
      </c>
      <c r="P38" s="179"/>
      <c r="Q38" s="132">
        <v>0</v>
      </c>
      <c r="R38" s="272">
        <v>0</v>
      </c>
      <c r="S38" s="178"/>
      <c r="T38" s="179"/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72700</v>
      </c>
    </row>
    <row r="39" spans="1:31" ht="18.75">
      <c r="A39" s="264"/>
      <c r="B39" s="267"/>
      <c r="C39" s="162"/>
      <c r="D39" s="271"/>
      <c r="E39" s="131"/>
      <c r="F39" s="273" t="s">
        <v>233</v>
      </c>
      <c r="G39" s="178"/>
      <c r="H39" s="274"/>
      <c r="I39" s="275" t="s">
        <v>234</v>
      </c>
      <c r="J39" s="179"/>
      <c r="L39" s="132">
        <v>85000</v>
      </c>
      <c r="M39" s="272">
        <v>0</v>
      </c>
      <c r="N39" s="179"/>
      <c r="O39" s="272">
        <v>0</v>
      </c>
      <c r="P39" s="179"/>
      <c r="Q39" s="132">
        <v>0</v>
      </c>
      <c r="R39" s="272">
        <v>2400</v>
      </c>
      <c r="S39" s="178"/>
      <c r="T39" s="179"/>
      <c r="U39" s="132">
        <v>0</v>
      </c>
      <c r="V39" s="132">
        <v>0</v>
      </c>
      <c r="W39" s="132">
        <v>13300</v>
      </c>
      <c r="X39" s="132">
        <v>6000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106700</v>
      </c>
    </row>
    <row r="40" spans="1:31" ht="18.75">
      <c r="A40" s="264"/>
      <c r="B40" s="267"/>
      <c r="C40" s="162"/>
      <c r="D40" s="271"/>
      <c r="E40" s="131"/>
      <c r="F40" s="273" t="s">
        <v>276</v>
      </c>
      <c r="G40" s="178"/>
      <c r="H40" s="274"/>
      <c r="I40" s="275" t="s">
        <v>558</v>
      </c>
      <c r="J40" s="179"/>
      <c r="L40" s="132">
        <v>5000</v>
      </c>
      <c r="M40" s="272">
        <v>0</v>
      </c>
      <c r="N40" s="179"/>
      <c r="O40" s="272">
        <v>0</v>
      </c>
      <c r="P40" s="179"/>
      <c r="Q40" s="132">
        <v>0</v>
      </c>
      <c r="R40" s="272">
        <v>0</v>
      </c>
      <c r="S40" s="178"/>
      <c r="T40" s="179"/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5000</v>
      </c>
    </row>
    <row r="41" spans="1:31" ht="18.75">
      <c r="A41" s="264"/>
      <c r="B41" s="267"/>
      <c r="C41" s="162"/>
      <c r="D41" s="271"/>
      <c r="E41" s="131"/>
      <c r="F41" s="273" t="s">
        <v>235</v>
      </c>
      <c r="G41" s="178"/>
      <c r="H41" s="274"/>
      <c r="I41" s="275" t="s">
        <v>236</v>
      </c>
      <c r="J41" s="179"/>
      <c r="L41" s="132">
        <v>26800</v>
      </c>
      <c r="M41" s="272">
        <v>0</v>
      </c>
      <c r="N41" s="179"/>
      <c r="O41" s="272">
        <v>70250</v>
      </c>
      <c r="P41" s="179"/>
      <c r="Q41" s="132">
        <v>0</v>
      </c>
      <c r="R41" s="272">
        <v>300</v>
      </c>
      <c r="S41" s="178"/>
      <c r="T41" s="179"/>
      <c r="U41" s="132">
        <v>0</v>
      </c>
      <c r="V41" s="132">
        <v>0</v>
      </c>
      <c r="W41" s="132">
        <v>0</v>
      </c>
      <c r="X41" s="132">
        <v>24000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121350</v>
      </c>
    </row>
    <row r="42" spans="1:31" ht="18.75">
      <c r="A42" s="265"/>
      <c r="B42" s="268"/>
      <c r="C42" s="183"/>
      <c r="D42" s="184"/>
      <c r="E42" s="276" t="s">
        <v>196</v>
      </c>
      <c r="F42" s="178"/>
      <c r="G42" s="178"/>
      <c r="H42" s="178"/>
      <c r="I42" s="178"/>
      <c r="J42" s="179"/>
      <c r="L42" s="133">
        <v>189500</v>
      </c>
      <c r="M42" s="261">
        <v>0</v>
      </c>
      <c r="N42" s="179"/>
      <c r="O42" s="261">
        <v>243123.35</v>
      </c>
      <c r="P42" s="179"/>
      <c r="Q42" s="133">
        <v>0</v>
      </c>
      <c r="R42" s="261">
        <v>26344</v>
      </c>
      <c r="S42" s="178"/>
      <c r="T42" s="179"/>
      <c r="U42" s="133">
        <v>515819.46</v>
      </c>
      <c r="V42" s="133">
        <v>0</v>
      </c>
      <c r="W42" s="133">
        <v>43300</v>
      </c>
      <c r="X42" s="133">
        <v>134475.75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1152562.56</v>
      </c>
    </row>
    <row r="43" spans="1:31" ht="18.75">
      <c r="A43" s="263"/>
      <c r="B43" s="266" t="s">
        <v>77</v>
      </c>
      <c r="C43" s="269" t="s">
        <v>237</v>
      </c>
      <c r="D43" s="270"/>
      <c r="E43" s="131"/>
      <c r="F43" s="273" t="s">
        <v>277</v>
      </c>
      <c r="G43" s="178"/>
      <c r="H43" s="274"/>
      <c r="I43" s="275" t="s">
        <v>559</v>
      </c>
      <c r="J43" s="179"/>
      <c r="L43" s="132">
        <v>135693.08</v>
      </c>
      <c r="M43" s="272">
        <v>0</v>
      </c>
      <c r="N43" s="179"/>
      <c r="O43" s="272">
        <v>0</v>
      </c>
      <c r="P43" s="179"/>
      <c r="Q43" s="132">
        <v>0</v>
      </c>
      <c r="R43" s="272">
        <v>40752.15</v>
      </c>
      <c r="S43" s="178"/>
      <c r="T43" s="179"/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v>0</v>
      </c>
      <c r="AB43" s="132">
        <v>0</v>
      </c>
      <c r="AC43" s="132">
        <v>0</v>
      </c>
      <c r="AD43" s="132">
        <v>0</v>
      </c>
      <c r="AE43" s="132">
        <v>176445.23</v>
      </c>
    </row>
    <row r="44" spans="1:31" ht="18.75">
      <c r="A44" s="264"/>
      <c r="B44" s="267"/>
      <c r="C44" s="162"/>
      <c r="D44" s="271"/>
      <c r="E44" s="131"/>
      <c r="F44" s="273" t="s">
        <v>238</v>
      </c>
      <c r="G44" s="178"/>
      <c r="H44" s="274"/>
      <c r="I44" s="275" t="s">
        <v>239</v>
      </c>
      <c r="J44" s="179"/>
      <c r="L44" s="132">
        <v>6287</v>
      </c>
      <c r="M44" s="272">
        <v>0</v>
      </c>
      <c r="N44" s="179"/>
      <c r="O44" s="272">
        <v>0</v>
      </c>
      <c r="P44" s="179"/>
      <c r="Q44" s="132">
        <v>0</v>
      </c>
      <c r="R44" s="272">
        <v>3824</v>
      </c>
      <c r="S44" s="178"/>
      <c r="T44" s="179"/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10111</v>
      </c>
    </row>
    <row r="45" spans="1:31" ht="18.75">
      <c r="A45" s="264"/>
      <c r="B45" s="267"/>
      <c r="C45" s="162"/>
      <c r="D45" s="271"/>
      <c r="E45" s="131"/>
      <c r="F45" s="273" t="s">
        <v>240</v>
      </c>
      <c r="G45" s="178"/>
      <c r="H45" s="274"/>
      <c r="I45" s="275" t="s">
        <v>241</v>
      </c>
      <c r="J45" s="179"/>
      <c r="L45" s="132">
        <v>14463.82</v>
      </c>
      <c r="M45" s="272">
        <v>0</v>
      </c>
      <c r="N45" s="179"/>
      <c r="O45" s="272">
        <v>0</v>
      </c>
      <c r="P45" s="179"/>
      <c r="Q45" s="132">
        <v>0</v>
      </c>
      <c r="R45" s="272">
        <v>5432</v>
      </c>
      <c r="S45" s="178"/>
      <c r="T45" s="179"/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0</v>
      </c>
      <c r="AD45" s="132">
        <v>0</v>
      </c>
      <c r="AE45" s="132">
        <v>19895.82</v>
      </c>
    </row>
    <row r="46" spans="1:31" ht="18.75">
      <c r="A46" s="264"/>
      <c r="B46" s="267"/>
      <c r="C46" s="162"/>
      <c r="D46" s="271"/>
      <c r="E46" s="131"/>
      <c r="F46" s="273" t="s">
        <v>278</v>
      </c>
      <c r="G46" s="178"/>
      <c r="H46" s="274"/>
      <c r="I46" s="275" t="s">
        <v>560</v>
      </c>
      <c r="J46" s="179"/>
      <c r="L46" s="132">
        <v>20000</v>
      </c>
      <c r="M46" s="272">
        <v>0</v>
      </c>
      <c r="N46" s="179"/>
      <c r="O46" s="272">
        <v>0</v>
      </c>
      <c r="P46" s="179"/>
      <c r="Q46" s="132">
        <v>0</v>
      </c>
      <c r="R46" s="272">
        <v>0</v>
      </c>
      <c r="S46" s="178"/>
      <c r="T46" s="179"/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20000</v>
      </c>
    </row>
    <row r="47" spans="1:31" ht="18.75">
      <c r="A47" s="264"/>
      <c r="B47" s="267"/>
      <c r="C47" s="162"/>
      <c r="D47" s="271"/>
      <c r="E47" s="131"/>
      <c r="F47" s="273" t="s">
        <v>242</v>
      </c>
      <c r="G47" s="178"/>
      <c r="H47" s="274"/>
      <c r="I47" s="275" t="s">
        <v>243</v>
      </c>
      <c r="J47" s="179"/>
      <c r="L47" s="132">
        <v>82296</v>
      </c>
      <c r="M47" s="272">
        <v>0</v>
      </c>
      <c r="N47" s="179"/>
      <c r="O47" s="272">
        <v>0</v>
      </c>
      <c r="P47" s="179"/>
      <c r="Q47" s="132">
        <v>0</v>
      </c>
      <c r="R47" s="272">
        <v>12296</v>
      </c>
      <c r="S47" s="178"/>
      <c r="T47" s="179"/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94592</v>
      </c>
    </row>
    <row r="48" spans="1:31" ht="18.75">
      <c r="A48" s="265"/>
      <c r="B48" s="268"/>
      <c r="C48" s="183"/>
      <c r="D48" s="184"/>
      <c r="E48" s="276" t="s">
        <v>196</v>
      </c>
      <c r="F48" s="178"/>
      <c r="G48" s="178"/>
      <c r="H48" s="178"/>
      <c r="I48" s="178"/>
      <c r="J48" s="179"/>
      <c r="L48" s="133">
        <v>258739.9</v>
      </c>
      <c r="M48" s="261">
        <v>0</v>
      </c>
      <c r="N48" s="179"/>
      <c r="O48" s="261">
        <v>0</v>
      </c>
      <c r="P48" s="179"/>
      <c r="Q48" s="133">
        <v>0</v>
      </c>
      <c r="R48" s="261">
        <v>62304.15</v>
      </c>
      <c r="S48" s="178"/>
      <c r="T48" s="179"/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321044.05</v>
      </c>
    </row>
    <row r="49" spans="1:31" ht="18.75">
      <c r="A49" s="263"/>
      <c r="B49" s="266" t="s">
        <v>80</v>
      </c>
      <c r="C49" s="269" t="s">
        <v>561</v>
      </c>
      <c r="D49" s="270"/>
      <c r="E49" s="131"/>
      <c r="F49" s="273" t="s">
        <v>279</v>
      </c>
      <c r="G49" s="178"/>
      <c r="H49" s="274"/>
      <c r="I49" s="275" t="s">
        <v>562</v>
      </c>
      <c r="J49" s="179"/>
      <c r="L49" s="132">
        <v>17500</v>
      </c>
      <c r="M49" s="272">
        <v>0</v>
      </c>
      <c r="N49" s="179"/>
      <c r="O49" s="272">
        <v>0</v>
      </c>
      <c r="P49" s="179"/>
      <c r="Q49" s="132">
        <v>0</v>
      </c>
      <c r="R49" s="272">
        <v>114400</v>
      </c>
      <c r="S49" s="178"/>
      <c r="T49" s="179"/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2">
        <v>0</v>
      </c>
      <c r="AC49" s="132">
        <v>0</v>
      </c>
      <c r="AD49" s="132">
        <v>0</v>
      </c>
      <c r="AE49" s="132">
        <v>131900</v>
      </c>
    </row>
    <row r="50" spans="1:31" ht="18.75">
      <c r="A50" s="264"/>
      <c r="B50" s="267"/>
      <c r="C50" s="162"/>
      <c r="D50" s="271"/>
      <c r="E50" s="131"/>
      <c r="F50" s="273" t="s">
        <v>281</v>
      </c>
      <c r="G50" s="178"/>
      <c r="H50" s="274"/>
      <c r="I50" s="275" t="s">
        <v>564</v>
      </c>
      <c r="J50" s="179"/>
      <c r="L50" s="132">
        <v>0</v>
      </c>
      <c r="M50" s="272">
        <v>0</v>
      </c>
      <c r="N50" s="179"/>
      <c r="O50" s="272">
        <v>0</v>
      </c>
      <c r="P50" s="179"/>
      <c r="Q50" s="132">
        <v>0</v>
      </c>
      <c r="R50" s="272">
        <v>0</v>
      </c>
      <c r="S50" s="178"/>
      <c r="T50" s="179"/>
      <c r="U50" s="132">
        <v>0</v>
      </c>
      <c r="V50" s="132">
        <v>0</v>
      </c>
      <c r="W50" s="132">
        <v>0</v>
      </c>
      <c r="X50" s="132">
        <v>21000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21000</v>
      </c>
    </row>
    <row r="51" spans="1:31" ht="18.75">
      <c r="A51" s="264"/>
      <c r="B51" s="267"/>
      <c r="C51" s="162"/>
      <c r="D51" s="271"/>
      <c r="E51" s="131"/>
      <c r="F51" s="273" t="s">
        <v>282</v>
      </c>
      <c r="G51" s="178"/>
      <c r="H51" s="274"/>
      <c r="I51" s="275" t="s">
        <v>565</v>
      </c>
      <c r="J51" s="179"/>
      <c r="L51" s="132">
        <v>18000</v>
      </c>
      <c r="M51" s="272">
        <v>0</v>
      </c>
      <c r="N51" s="179"/>
      <c r="O51" s="272">
        <v>0</v>
      </c>
      <c r="P51" s="179"/>
      <c r="Q51" s="132">
        <v>0</v>
      </c>
      <c r="R51" s="272">
        <v>0</v>
      </c>
      <c r="S51" s="178"/>
      <c r="T51" s="179"/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18000</v>
      </c>
    </row>
    <row r="52" spans="1:31" ht="18.75">
      <c r="A52" s="264"/>
      <c r="B52" s="267"/>
      <c r="C52" s="162"/>
      <c r="D52" s="271"/>
      <c r="E52" s="131"/>
      <c r="F52" s="273" t="s">
        <v>283</v>
      </c>
      <c r="G52" s="178"/>
      <c r="H52" s="274"/>
      <c r="I52" s="275" t="s">
        <v>566</v>
      </c>
      <c r="J52" s="179"/>
      <c r="L52" s="132">
        <v>35500</v>
      </c>
      <c r="M52" s="272">
        <v>0</v>
      </c>
      <c r="N52" s="179"/>
      <c r="O52" s="272">
        <v>0</v>
      </c>
      <c r="P52" s="179"/>
      <c r="Q52" s="132">
        <v>0</v>
      </c>
      <c r="R52" s="272">
        <v>0</v>
      </c>
      <c r="S52" s="178"/>
      <c r="T52" s="179"/>
      <c r="U52" s="132">
        <v>34500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70000</v>
      </c>
    </row>
    <row r="53" spans="1:31" ht="18.75">
      <c r="A53" s="264"/>
      <c r="B53" s="267"/>
      <c r="C53" s="162"/>
      <c r="D53" s="271"/>
      <c r="E53" s="131"/>
      <c r="F53" s="273" t="s">
        <v>284</v>
      </c>
      <c r="G53" s="178"/>
      <c r="H53" s="274"/>
      <c r="I53" s="275" t="s">
        <v>567</v>
      </c>
      <c r="J53" s="179"/>
      <c r="L53" s="132">
        <v>60000</v>
      </c>
      <c r="M53" s="272">
        <v>0</v>
      </c>
      <c r="N53" s="179"/>
      <c r="O53" s="272">
        <v>0</v>
      </c>
      <c r="P53" s="179"/>
      <c r="Q53" s="132">
        <v>0</v>
      </c>
      <c r="R53" s="272">
        <v>74000</v>
      </c>
      <c r="S53" s="178"/>
      <c r="T53" s="179"/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132">
        <v>0</v>
      </c>
      <c r="AE53" s="132">
        <v>134000</v>
      </c>
    </row>
    <row r="54" spans="1:31" ht="18.75">
      <c r="A54" s="265"/>
      <c r="B54" s="268"/>
      <c r="C54" s="183"/>
      <c r="D54" s="184"/>
      <c r="E54" s="276" t="s">
        <v>196</v>
      </c>
      <c r="F54" s="178"/>
      <c r="G54" s="178"/>
      <c r="H54" s="178"/>
      <c r="I54" s="178"/>
      <c r="J54" s="179"/>
      <c r="L54" s="133">
        <v>131000</v>
      </c>
      <c r="M54" s="261">
        <v>0</v>
      </c>
      <c r="N54" s="179"/>
      <c r="O54" s="261">
        <v>0</v>
      </c>
      <c r="P54" s="179"/>
      <c r="Q54" s="133">
        <v>0</v>
      </c>
      <c r="R54" s="261">
        <v>188400</v>
      </c>
      <c r="S54" s="178"/>
      <c r="T54" s="179"/>
      <c r="U54" s="133">
        <v>34500</v>
      </c>
      <c r="V54" s="133">
        <v>0</v>
      </c>
      <c r="W54" s="133">
        <v>0</v>
      </c>
      <c r="X54" s="133">
        <v>21000</v>
      </c>
      <c r="Y54" s="133">
        <v>0</v>
      </c>
      <c r="Z54" s="133">
        <v>0</v>
      </c>
      <c r="AA54" s="133">
        <v>0</v>
      </c>
      <c r="AB54" s="133">
        <v>0</v>
      </c>
      <c r="AC54" s="133">
        <v>0</v>
      </c>
      <c r="AD54" s="133">
        <v>0</v>
      </c>
      <c r="AE54" s="133">
        <v>374900</v>
      </c>
    </row>
    <row r="55" spans="1:31" ht="18.75">
      <c r="A55" s="263"/>
      <c r="B55" s="266" t="s">
        <v>86</v>
      </c>
      <c r="C55" s="269" t="s">
        <v>244</v>
      </c>
      <c r="D55" s="270"/>
      <c r="E55" s="131"/>
      <c r="F55" s="273" t="s">
        <v>245</v>
      </c>
      <c r="G55" s="178"/>
      <c r="H55" s="274"/>
      <c r="I55" s="275" t="s">
        <v>246</v>
      </c>
      <c r="J55" s="179"/>
      <c r="L55" s="132">
        <v>6000</v>
      </c>
      <c r="M55" s="272">
        <v>0</v>
      </c>
      <c r="N55" s="179"/>
      <c r="O55" s="272">
        <v>0</v>
      </c>
      <c r="P55" s="179"/>
      <c r="Q55" s="132">
        <v>0</v>
      </c>
      <c r="R55" s="272">
        <v>830260</v>
      </c>
      <c r="S55" s="178"/>
      <c r="T55" s="179"/>
      <c r="U55" s="132">
        <v>0</v>
      </c>
      <c r="V55" s="132">
        <v>0</v>
      </c>
      <c r="W55" s="132">
        <v>0</v>
      </c>
      <c r="X55" s="132">
        <v>200000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132">
        <v>0</v>
      </c>
      <c r="AE55" s="132">
        <v>1036260</v>
      </c>
    </row>
    <row r="56" spans="1:31" ht="18.75">
      <c r="A56" s="264"/>
      <c r="B56" s="267"/>
      <c r="C56" s="162"/>
      <c r="D56" s="271"/>
      <c r="E56" s="131"/>
      <c r="F56" s="273" t="s">
        <v>286</v>
      </c>
      <c r="G56" s="178"/>
      <c r="H56" s="274"/>
      <c r="I56" s="275" t="s">
        <v>569</v>
      </c>
      <c r="J56" s="179"/>
      <c r="L56" s="132">
        <v>0</v>
      </c>
      <c r="M56" s="272">
        <v>0</v>
      </c>
      <c r="N56" s="179"/>
      <c r="O56" s="272">
        <v>0</v>
      </c>
      <c r="P56" s="179"/>
      <c r="Q56" s="132">
        <v>0</v>
      </c>
      <c r="R56" s="272">
        <v>0</v>
      </c>
      <c r="S56" s="178"/>
      <c r="T56" s="179"/>
      <c r="U56" s="132">
        <v>0</v>
      </c>
      <c r="V56" s="132">
        <v>0</v>
      </c>
      <c r="W56" s="132">
        <v>240000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240000</v>
      </c>
    </row>
    <row r="57" spans="1:31" ht="18.75">
      <c r="A57" s="265"/>
      <c r="B57" s="268"/>
      <c r="C57" s="183"/>
      <c r="D57" s="184"/>
      <c r="E57" s="276" t="s">
        <v>196</v>
      </c>
      <c r="F57" s="178"/>
      <c r="G57" s="178"/>
      <c r="H57" s="178"/>
      <c r="I57" s="178"/>
      <c r="J57" s="179"/>
      <c r="L57" s="133">
        <v>6000</v>
      </c>
      <c r="M57" s="261">
        <v>0</v>
      </c>
      <c r="N57" s="179"/>
      <c r="O57" s="261">
        <v>0</v>
      </c>
      <c r="P57" s="179"/>
      <c r="Q57" s="133">
        <v>0</v>
      </c>
      <c r="R57" s="261">
        <v>830260</v>
      </c>
      <c r="S57" s="178"/>
      <c r="T57" s="179"/>
      <c r="U57" s="133">
        <v>0</v>
      </c>
      <c r="V57" s="133">
        <v>0</v>
      </c>
      <c r="W57" s="133">
        <v>240000</v>
      </c>
      <c r="X57" s="133">
        <v>200000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3">
        <v>1276260</v>
      </c>
    </row>
    <row r="58" spans="1:31" ht="18.75">
      <c r="A58" s="263"/>
      <c r="B58" s="266" t="s">
        <v>83</v>
      </c>
      <c r="C58" s="269" t="s">
        <v>570</v>
      </c>
      <c r="D58" s="270"/>
      <c r="E58" s="131"/>
      <c r="F58" s="273" t="s">
        <v>287</v>
      </c>
      <c r="G58" s="178"/>
      <c r="H58" s="274"/>
      <c r="I58" s="275" t="s">
        <v>571</v>
      </c>
      <c r="J58" s="179"/>
      <c r="L58" s="132">
        <v>0</v>
      </c>
      <c r="M58" s="272">
        <v>0</v>
      </c>
      <c r="N58" s="179"/>
      <c r="O58" s="272">
        <v>0</v>
      </c>
      <c r="P58" s="179"/>
      <c r="Q58" s="132">
        <v>0</v>
      </c>
      <c r="R58" s="272">
        <v>0</v>
      </c>
      <c r="S58" s="178"/>
      <c r="T58" s="179"/>
      <c r="U58" s="132">
        <v>50000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50000</v>
      </c>
    </row>
    <row r="59" spans="1:31" ht="18.75">
      <c r="A59" s="264"/>
      <c r="B59" s="267"/>
      <c r="C59" s="162"/>
      <c r="D59" s="271"/>
      <c r="E59" s="131"/>
      <c r="F59" s="273" t="s">
        <v>288</v>
      </c>
      <c r="G59" s="178"/>
      <c r="H59" s="274"/>
      <c r="I59" s="275" t="s">
        <v>572</v>
      </c>
      <c r="J59" s="179"/>
      <c r="L59" s="132">
        <v>0</v>
      </c>
      <c r="M59" s="272">
        <v>0</v>
      </c>
      <c r="N59" s="179"/>
      <c r="O59" s="272">
        <v>0</v>
      </c>
      <c r="P59" s="179"/>
      <c r="Q59" s="132">
        <v>0</v>
      </c>
      <c r="R59" s="272">
        <v>0</v>
      </c>
      <c r="S59" s="178"/>
      <c r="T59" s="179"/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400000</v>
      </c>
      <c r="AB59" s="132">
        <v>0</v>
      </c>
      <c r="AC59" s="132">
        <v>2261000</v>
      </c>
      <c r="AD59" s="132">
        <v>0</v>
      </c>
      <c r="AE59" s="132">
        <v>2661000</v>
      </c>
    </row>
    <row r="60" spans="1:31" ht="18.75">
      <c r="A60" s="264"/>
      <c r="B60" s="267"/>
      <c r="C60" s="162"/>
      <c r="D60" s="271"/>
      <c r="E60" s="131"/>
      <c r="F60" s="273" t="s">
        <v>289</v>
      </c>
      <c r="G60" s="178"/>
      <c r="H60" s="274"/>
      <c r="I60" s="275" t="s">
        <v>573</v>
      </c>
      <c r="J60" s="179"/>
      <c r="L60" s="132">
        <v>0</v>
      </c>
      <c r="M60" s="272">
        <v>0</v>
      </c>
      <c r="N60" s="179"/>
      <c r="O60" s="272">
        <v>0</v>
      </c>
      <c r="P60" s="179"/>
      <c r="Q60" s="132">
        <v>0</v>
      </c>
      <c r="R60" s="272">
        <v>0</v>
      </c>
      <c r="S60" s="178"/>
      <c r="T60" s="179"/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64700</v>
      </c>
      <c r="AD60" s="132">
        <v>0</v>
      </c>
      <c r="AE60" s="132">
        <v>64700</v>
      </c>
    </row>
    <row r="61" spans="1:31" ht="18.75">
      <c r="A61" s="264"/>
      <c r="B61" s="267"/>
      <c r="C61" s="162"/>
      <c r="D61" s="271"/>
      <c r="E61" s="131"/>
      <c r="F61" s="273" t="s">
        <v>290</v>
      </c>
      <c r="G61" s="178"/>
      <c r="H61" s="274"/>
      <c r="I61" s="275" t="s">
        <v>574</v>
      </c>
      <c r="J61" s="179"/>
      <c r="L61" s="132">
        <v>0</v>
      </c>
      <c r="M61" s="272">
        <v>0</v>
      </c>
      <c r="N61" s="179"/>
      <c r="O61" s="272">
        <v>0</v>
      </c>
      <c r="P61" s="179"/>
      <c r="Q61" s="132">
        <v>0</v>
      </c>
      <c r="R61" s="272">
        <v>0</v>
      </c>
      <c r="S61" s="178"/>
      <c r="T61" s="179"/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50000</v>
      </c>
      <c r="AD61" s="132">
        <v>0</v>
      </c>
      <c r="AE61" s="132">
        <v>50000</v>
      </c>
    </row>
    <row r="62" spans="1:31" ht="18.75">
      <c r="A62" s="265"/>
      <c r="B62" s="268"/>
      <c r="C62" s="183"/>
      <c r="D62" s="184"/>
      <c r="E62" s="276" t="s">
        <v>196</v>
      </c>
      <c r="F62" s="178"/>
      <c r="G62" s="178"/>
      <c r="H62" s="178"/>
      <c r="I62" s="178"/>
      <c r="J62" s="179"/>
      <c r="L62" s="133">
        <v>0</v>
      </c>
      <c r="M62" s="261">
        <v>0</v>
      </c>
      <c r="N62" s="179"/>
      <c r="O62" s="261">
        <v>0</v>
      </c>
      <c r="P62" s="179"/>
      <c r="Q62" s="133">
        <v>0</v>
      </c>
      <c r="R62" s="261">
        <v>0</v>
      </c>
      <c r="S62" s="178"/>
      <c r="T62" s="179"/>
      <c r="U62" s="133">
        <v>50000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400000</v>
      </c>
      <c r="AB62" s="133">
        <v>0</v>
      </c>
      <c r="AC62" s="133">
        <v>2375700</v>
      </c>
      <c r="AD62" s="133">
        <v>0</v>
      </c>
      <c r="AE62" s="133">
        <v>2825700</v>
      </c>
    </row>
    <row r="63" spans="1:31" ht="18.75">
      <c r="A63" s="263"/>
      <c r="B63" s="266" t="s">
        <v>60</v>
      </c>
      <c r="C63" s="269" t="s">
        <v>188</v>
      </c>
      <c r="D63" s="270"/>
      <c r="E63" s="131"/>
      <c r="F63" s="273" t="s">
        <v>291</v>
      </c>
      <c r="G63" s="178"/>
      <c r="H63" s="274"/>
      <c r="I63" s="275" t="s">
        <v>575</v>
      </c>
      <c r="J63" s="179"/>
      <c r="L63" s="132">
        <v>0</v>
      </c>
      <c r="M63" s="272">
        <v>0</v>
      </c>
      <c r="N63" s="179"/>
      <c r="O63" s="272">
        <v>0</v>
      </c>
      <c r="P63" s="179"/>
      <c r="Q63" s="132">
        <v>0</v>
      </c>
      <c r="R63" s="272">
        <v>0</v>
      </c>
      <c r="S63" s="178"/>
      <c r="T63" s="179"/>
      <c r="U63" s="132">
        <v>0</v>
      </c>
      <c r="V63" s="132">
        <v>0</v>
      </c>
      <c r="W63" s="132">
        <v>0</v>
      </c>
      <c r="X63" s="132">
        <v>0</v>
      </c>
      <c r="Y63" s="132">
        <v>0</v>
      </c>
      <c r="Z63" s="132">
        <v>0</v>
      </c>
      <c r="AA63" s="132">
        <v>0</v>
      </c>
      <c r="AB63" s="132">
        <v>0</v>
      </c>
      <c r="AC63" s="132">
        <v>0</v>
      </c>
      <c r="AD63" s="132">
        <v>54614</v>
      </c>
      <c r="AE63" s="132">
        <v>54614</v>
      </c>
    </row>
    <row r="64" spans="1:31" ht="18.75">
      <c r="A64" s="264"/>
      <c r="B64" s="267"/>
      <c r="C64" s="162"/>
      <c r="D64" s="271"/>
      <c r="E64" s="131"/>
      <c r="F64" s="273" t="s">
        <v>292</v>
      </c>
      <c r="G64" s="178"/>
      <c r="H64" s="274"/>
      <c r="I64" s="275" t="s">
        <v>576</v>
      </c>
      <c r="J64" s="179"/>
      <c r="L64" s="132">
        <v>0</v>
      </c>
      <c r="M64" s="272">
        <v>0</v>
      </c>
      <c r="N64" s="179"/>
      <c r="O64" s="272">
        <v>0</v>
      </c>
      <c r="P64" s="179"/>
      <c r="Q64" s="132">
        <v>0</v>
      </c>
      <c r="R64" s="272">
        <v>0</v>
      </c>
      <c r="S64" s="178"/>
      <c r="T64" s="179"/>
      <c r="U64" s="132">
        <v>0</v>
      </c>
      <c r="V64" s="132">
        <v>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0</v>
      </c>
      <c r="AC64" s="132">
        <v>0</v>
      </c>
      <c r="AD64" s="132">
        <v>1633</v>
      </c>
      <c r="AE64" s="132">
        <v>1633</v>
      </c>
    </row>
    <row r="65" spans="1:31" ht="18.75">
      <c r="A65" s="264"/>
      <c r="B65" s="267"/>
      <c r="C65" s="162"/>
      <c r="D65" s="271"/>
      <c r="E65" s="131"/>
      <c r="F65" s="273" t="s">
        <v>189</v>
      </c>
      <c r="G65" s="178"/>
      <c r="H65" s="274"/>
      <c r="I65" s="275" t="s">
        <v>190</v>
      </c>
      <c r="J65" s="179"/>
      <c r="L65" s="132">
        <v>0</v>
      </c>
      <c r="M65" s="272">
        <v>0</v>
      </c>
      <c r="N65" s="179"/>
      <c r="O65" s="272">
        <v>0</v>
      </c>
      <c r="P65" s="179"/>
      <c r="Q65" s="132">
        <v>0</v>
      </c>
      <c r="R65" s="272">
        <v>0</v>
      </c>
      <c r="S65" s="178"/>
      <c r="T65" s="179"/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132">
        <v>0</v>
      </c>
      <c r="AC65" s="132">
        <v>0</v>
      </c>
      <c r="AD65" s="132">
        <v>4645700</v>
      </c>
      <c r="AE65" s="132">
        <v>4645700</v>
      </c>
    </row>
    <row r="66" spans="1:31" ht="18.75">
      <c r="A66" s="264"/>
      <c r="B66" s="267"/>
      <c r="C66" s="162"/>
      <c r="D66" s="271"/>
      <c r="E66" s="131"/>
      <c r="F66" s="273" t="s">
        <v>192</v>
      </c>
      <c r="G66" s="178"/>
      <c r="H66" s="274"/>
      <c r="I66" s="275" t="s">
        <v>193</v>
      </c>
      <c r="J66" s="179"/>
      <c r="L66" s="132">
        <v>0</v>
      </c>
      <c r="M66" s="272">
        <v>0</v>
      </c>
      <c r="N66" s="179"/>
      <c r="O66" s="272">
        <v>0</v>
      </c>
      <c r="P66" s="179"/>
      <c r="Q66" s="132">
        <v>0</v>
      </c>
      <c r="R66" s="272">
        <v>0</v>
      </c>
      <c r="S66" s="178"/>
      <c r="T66" s="179"/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1306400</v>
      </c>
      <c r="AE66" s="132">
        <v>1306400</v>
      </c>
    </row>
    <row r="67" spans="1:31" ht="18.75">
      <c r="A67" s="264"/>
      <c r="B67" s="267"/>
      <c r="C67" s="162"/>
      <c r="D67" s="271"/>
      <c r="E67" s="131"/>
      <c r="F67" s="273" t="s">
        <v>194</v>
      </c>
      <c r="G67" s="178"/>
      <c r="H67" s="274"/>
      <c r="I67" s="275" t="s">
        <v>195</v>
      </c>
      <c r="J67" s="179"/>
      <c r="L67" s="132">
        <v>0</v>
      </c>
      <c r="M67" s="272">
        <v>0</v>
      </c>
      <c r="N67" s="179"/>
      <c r="O67" s="272">
        <v>0</v>
      </c>
      <c r="P67" s="179"/>
      <c r="Q67" s="132">
        <v>0</v>
      </c>
      <c r="R67" s="272">
        <v>0</v>
      </c>
      <c r="S67" s="178"/>
      <c r="T67" s="179"/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9000</v>
      </c>
      <c r="AE67" s="132">
        <v>9000</v>
      </c>
    </row>
    <row r="68" spans="1:31" ht="18.75">
      <c r="A68" s="264"/>
      <c r="B68" s="267"/>
      <c r="C68" s="162"/>
      <c r="D68" s="271"/>
      <c r="E68" s="131"/>
      <c r="F68" s="273" t="s">
        <v>293</v>
      </c>
      <c r="G68" s="178"/>
      <c r="H68" s="274"/>
      <c r="I68" s="275" t="s">
        <v>577</v>
      </c>
      <c r="J68" s="179"/>
      <c r="L68" s="132">
        <v>0</v>
      </c>
      <c r="M68" s="272">
        <v>0</v>
      </c>
      <c r="N68" s="179"/>
      <c r="O68" s="272">
        <v>0</v>
      </c>
      <c r="P68" s="179"/>
      <c r="Q68" s="132">
        <v>0</v>
      </c>
      <c r="R68" s="272">
        <v>0</v>
      </c>
      <c r="S68" s="178"/>
      <c r="T68" s="179"/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55130</v>
      </c>
      <c r="AE68" s="132">
        <v>55130</v>
      </c>
    </row>
    <row r="69" spans="1:31" ht="18.75">
      <c r="A69" s="264"/>
      <c r="B69" s="267"/>
      <c r="C69" s="162"/>
      <c r="D69" s="271"/>
      <c r="E69" s="131"/>
      <c r="F69" s="273" t="s">
        <v>295</v>
      </c>
      <c r="G69" s="178"/>
      <c r="H69" s="274"/>
      <c r="I69" s="275" t="s">
        <v>579</v>
      </c>
      <c r="J69" s="179"/>
      <c r="L69" s="132">
        <v>0</v>
      </c>
      <c r="M69" s="272">
        <v>0</v>
      </c>
      <c r="N69" s="179"/>
      <c r="O69" s="272">
        <v>0</v>
      </c>
      <c r="P69" s="179"/>
      <c r="Q69" s="132">
        <v>0</v>
      </c>
      <c r="R69" s="272">
        <v>0</v>
      </c>
      <c r="S69" s="178"/>
      <c r="T69" s="179"/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32">
        <v>0</v>
      </c>
      <c r="AD69" s="132">
        <v>8</v>
      </c>
      <c r="AE69" s="132">
        <v>8</v>
      </c>
    </row>
    <row r="70" spans="1:31" ht="18.75">
      <c r="A70" s="265"/>
      <c r="B70" s="268"/>
      <c r="C70" s="183"/>
      <c r="D70" s="184"/>
      <c r="E70" s="276" t="s">
        <v>196</v>
      </c>
      <c r="F70" s="178"/>
      <c r="G70" s="178"/>
      <c r="H70" s="178"/>
      <c r="I70" s="178"/>
      <c r="J70" s="179"/>
      <c r="L70" s="133">
        <v>0</v>
      </c>
      <c r="M70" s="261">
        <v>0</v>
      </c>
      <c r="N70" s="179"/>
      <c r="O70" s="261">
        <v>0</v>
      </c>
      <c r="P70" s="179"/>
      <c r="Q70" s="133">
        <v>0</v>
      </c>
      <c r="R70" s="261">
        <v>0</v>
      </c>
      <c r="S70" s="178"/>
      <c r="T70" s="179"/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0</v>
      </c>
      <c r="AD70" s="133">
        <v>6072485</v>
      </c>
      <c r="AE70" s="133">
        <v>6072485</v>
      </c>
    </row>
    <row r="71" spans="1:31" ht="18.75">
      <c r="A71" s="262" t="s">
        <v>247</v>
      </c>
      <c r="B71" s="178"/>
      <c r="C71" s="178"/>
      <c r="D71" s="178"/>
      <c r="E71" s="178"/>
      <c r="F71" s="178"/>
      <c r="G71" s="178"/>
      <c r="H71" s="178"/>
      <c r="I71" s="178"/>
      <c r="J71" s="179"/>
      <c r="L71" s="133">
        <v>4534888.37</v>
      </c>
      <c r="M71" s="261">
        <v>2000</v>
      </c>
      <c r="N71" s="179"/>
      <c r="O71" s="261">
        <v>1931243.35</v>
      </c>
      <c r="P71" s="179"/>
      <c r="Q71" s="133">
        <v>164000</v>
      </c>
      <c r="R71" s="261">
        <v>2131295.9</v>
      </c>
      <c r="S71" s="178"/>
      <c r="T71" s="179"/>
      <c r="U71" s="133">
        <v>1121019.46</v>
      </c>
      <c r="V71" s="133">
        <v>502000</v>
      </c>
      <c r="W71" s="133">
        <v>385752</v>
      </c>
      <c r="X71" s="133">
        <v>1611735.75</v>
      </c>
      <c r="Y71" s="133">
        <v>100000</v>
      </c>
      <c r="Z71" s="133">
        <v>125000</v>
      </c>
      <c r="AA71" s="133">
        <v>405684</v>
      </c>
      <c r="AB71" s="133">
        <v>2657.3</v>
      </c>
      <c r="AC71" s="133">
        <v>2375700</v>
      </c>
      <c r="AD71" s="133">
        <v>6072485</v>
      </c>
      <c r="AE71" s="133">
        <v>21465461.13</v>
      </c>
    </row>
    <row r="72" ht="409.5" customHeight="1" hidden="1"/>
  </sheetData>
  <sheetProtection/>
  <mergeCells count="361">
    <mergeCell ref="M9:N9"/>
    <mergeCell ref="R9:T9"/>
    <mergeCell ref="O9:P9"/>
    <mergeCell ref="M7:N8"/>
    <mergeCell ref="O7:P8"/>
    <mergeCell ref="Q7:Q8"/>
    <mergeCell ref="M11:N11"/>
    <mergeCell ref="R11:T11"/>
    <mergeCell ref="M12:N12"/>
    <mergeCell ref="R12:T12"/>
    <mergeCell ref="O11:P11"/>
    <mergeCell ref="O12:P12"/>
    <mergeCell ref="M13:N13"/>
    <mergeCell ref="R13:T13"/>
    <mergeCell ref="F14:H14"/>
    <mergeCell ref="I14:J14"/>
    <mergeCell ref="M14:N14"/>
    <mergeCell ref="R14:T14"/>
    <mergeCell ref="O13:P13"/>
    <mergeCell ref="O14:P14"/>
    <mergeCell ref="M15:N15"/>
    <mergeCell ref="R15:T15"/>
    <mergeCell ref="F16:H16"/>
    <mergeCell ref="I16:J16"/>
    <mergeCell ref="M16:N16"/>
    <mergeCell ref="R16:T16"/>
    <mergeCell ref="O15:P15"/>
    <mergeCell ref="O16:P16"/>
    <mergeCell ref="M17:N17"/>
    <mergeCell ref="R17:T17"/>
    <mergeCell ref="M18:N18"/>
    <mergeCell ref="R18:T18"/>
    <mergeCell ref="O17:P17"/>
    <mergeCell ref="O18:P18"/>
    <mergeCell ref="M19:N19"/>
    <mergeCell ref="R19:T19"/>
    <mergeCell ref="M20:N20"/>
    <mergeCell ref="R20:T20"/>
    <mergeCell ref="O19:P19"/>
    <mergeCell ref="O20:P20"/>
    <mergeCell ref="M21:N21"/>
    <mergeCell ref="R21:T21"/>
    <mergeCell ref="M22:N22"/>
    <mergeCell ref="R22:T22"/>
    <mergeCell ref="O21:P21"/>
    <mergeCell ref="O22:P22"/>
    <mergeCell ref="M23:N23"/>
    <mergeCell ref="R23:T23"/>
    <mergeCell ref="M24:N24"/>
    <mergeCell ref="R24:T24"/>
    <mergeCell ref="O23:P23"/>
    <mergeCell ref="O24:P24"/>
    <mergeCell ref="M25:N25"/>
    <mergeCell ref="R25:T25"/>
    <mergeCell ref="M26:N26"/>
    <mergeCell ref="R26:T26"/>
    <mergeCell ref="F26:H26"/>
    <mergeCell ref="I26:J26"/>
    <mergeCell ref="O26:P26"/>
    <mergeCell ref="O25:P25"/>
    <mergeCell ref="R32:T32"/>
    <mergeCell ref="M33:N33"/>
    <mergeCell ref="R33:T33"/>
    <mergeCell ref="M28:N28"/>
    <mergeCell ref="R30:T30"/>
    <mergeCell ref="M31:N31"/>
    <mergeCell ref="R31:T31"/>
    <mergeCell ref="M30:N30"/>
    <mergeCell ref="O28:P28"/>
    <mergeCell ref="R28:T28"/>
    <mergeCell ref="R34:T34"/>
    <mergeCell ref="F35:H35"/>
    <mergeCell ref="I35:J35"/>
    <mergeCell ref="M35:N35"/>
    <mergeCell ref="R35:T35"/>
    <mergeCell ref="F34:H34"/>
    <mergeCell ref="I34:J34"/>
    <mergeCell ref="M34:N34"/>
    <mergeCell ref="O34:P34"/>
    <mergeCell ref="O35:P35"/>
    <mergeCell ref="R38:T38"/>
    <mergeCell ref="M39:N39"/>
    <mergeCell ref="R39:T39"/>
    <mergeCell ref="R36:T36"/>
    <mergeCell ref="F37:H37"/>
    <mergeCell ref="I37:J37"/>
    <mergeCell ref="M37:N37"/>
    <mergeCell ref="R37:T37"/>
    <mergeCell ref="M36:N36"/>
    <mergeCell ref="O36:P36"/>
    <mergeCell ref="R40:T40"/>
    <mergeCell ref="F41:H41"/>
    <mergeCell ref="I41:J41"/>
    <mergeCell ref="M41:N41"/>
    <mergeCell ref="R41:T41"/>
    <mergeCell ref="F40:H40"/>
    <mergeCell ref="I40:J40"/>
    <mergeCell ref="M40:N40"/>
    <mergeCell ref="O40:P40"/>
    <mergeCell ref="O41:P41"/>
    <mergeCell ref="R42:T42"/>
    <mergeCell ref="F43:H43"/>
    <mergeCell ref="I43:J43"/>
    <mergeCell ref="M43:N43"/>
    <mergeCell ref="R43:T43"/>
    <mergeCell ref="M42:N42"/>
    <mergeCell ref="O42:P42"/>
    <mergeCell ref="O43:P43"/>
    <mergeCell ref="M46:N46"/>
    <mergeCell ref="R46:T46"/>
    <mergeCell ref="M47:N47"/>
    <mergeCell ref="R47:T47"/>
    <mergeCell ref="M44:N44"/>
    <mergeCell ref="R44:T44"/>
    <mergeCell ref="M45:N45"/>
    <mergeCell ref="R45:T45"/>
    <mergeCell ref="O44:P44"/>
    <mergeCell ref="O45:P45"/>
    <mergeCell ref="R48:T48"/>
    <mergeCell ref="F49:H49"/>
    <mergeCell ref="I49:J49"/>
    <mergeCell ref="M49:N49"/>
    <mergeCell ref="R49:T49"/>
    <mergeCell ref="M48:N48"/>
    <mergeCell ref="R50:T50"/>
    <mergeCell ref="F51:H51"/>
    <mergeCell ref="I51:J51"/>
    <mergeCell ref="M51:N51"/>
    <mergeCell ref="R51:T51"/>
    <mergeCell ref="M50:N50"/>
    <mergeCell ref="R55:T55"/>
    <mergeCell ref="F56:H56"/>
    <mergeCell ref="I56:J56"/>
    <mergeCell ref="R52:T52"/>
    <mergeCell ref="M53:N53"/>
    <mergeCell ref="R53:T53"/>
    <mergeCell ref="F52:H52"/>
    <mergeCell ref="M52:N52"/>
    <mergeCell ref="O55:P55"/>
    <mergeCell ref="O56:P56"/>
    <mergeCell ref="R57:T57"/>
    <mergeCell ref="M58:N58"/>
    <mergeCell ref="R58:T58"/>
    <mergeCell ref="F55:H55"/>
    <mergeCell ref="F46:H46"/>
    <mergeCell ref="I46:J46"/>
    <mergeCell ref="M56:N56"/>
    <mergeCell ref="R56:T56"/>
    <mergeCell ref="M54:N54"/>
    <mergeCell ref="R54:T54"/>
    <mergeCell ref="F19:H19"/>
    <mergeCell ref="F15:H15"/>
    <mergeCell ref="I15:J15"/>
    <mergeCell ref="A11:A17"/>
    <mergeCell ref="B11:B17"/>
    <mergeCell ref="M57:N57"/>
    <mergeCell ref="I19:J19"/>
    <mergeCell ref="F12:H12"/>
    <mergeCell ref="I12:J12"/>
    <mergeCell ref="F11:H11"/>
    <mergeCell ref="R60:T60"/>
    <mergeCell ref="M61:N61"/>
    <mergeCell ref="R61:T61"/>
    <mergeCell ref="F59:H59"/>
    <mergeCell ref="I59:J59"/>
    <mergeCell ref="F60:H60"/>
    <mergeCell ref="I60:J60"/>
    <mergeCell ref="M59:N59"/>
    <mergeCell ref="R59:T59"/>
    <mergeCell ref="O60:P60"/>
    <mergeCell ref="M27:N27"/>
    <mergeCell ref="R27:T27"/>
    <mergeCell ref="I30:J30"/>
    <mergeCell ref="I29:J29"/>
    <mergeCell ref="M29:N29"/>
    <mergeCell ref="O29:P29"/>
    <mergeCell ref="O30:P30"/>
    <mergeCell ref="R29:T29"/>
    <mergeCell ref="O27:P27"/>
    <mergeCell ref="O31:P31"/>
    <mergeCell ref="O32:P32"/>
    <mergeCell ref="F33:H33"/>
    <mergeCell ref="I33:J33"/>
    <mergeCell ref="F30:H30"/>
    <mergeCell ref="F31:H31"/>
    <mergeCell ref="M32:N32"/>
    <mergeCell ref="I31:J31"/>
    <mergeCell ref="O33:P33"/>
    <mergeCell ref="O37:P37"/>
    <mergeCell ref="O38:P38"/>
    <mergeCell ref="M38:N38"/>
    <mergeCell ref="F39:H39"/>
    <mergeCell ref="I39:J39"/>
    <mergeCell ref="O39:P39"/>
    <mergeCell ref="O46:P46"/>
    <mergeCell ref="O47:P47"/>
    <mergeCell ref="O48:P48"/>
    <mergeCell ref="O54:P54"/>
    <mergeCell ref="O50:P50"/>
    <mergeCell ref="O51:P51"/>
    <mergeCell ref="O52:P52"/>
    <mergeCell ref="O53:P53"/>
    <mergeCell ref="O49:P49"/>
    <mergeCell ref="O57:P57"/>
    <mergeCell ref="O58:P58"/>
    <mergeCell ref="I55:J55"/>
    <mergeCell ref="O59:P59"/>
    <mergeCell ref="M55:N55"/>
    <mergeCell ref="F61:H61"/>
    <mergeCell ref="I61:J61"/>
    <mergeCell ref="O61:P61"/>
    <mergeCell ref="M62:N62"/>
    <mergeCell ref="M60:N60"/>
    <mergeCell ref="O62:P62"/>
    <mergeCell ref="F63:H63"/>
    <mergeCell ref="I63:J63"/>
    <mergeCell ref="M63:N63"/>
    <mergeCell ref="O63:P63"/>
    <mergeCell ref="R63:T63"/>
    <mergeCell ref="R62:T62"/>
    <mergeCell ref="E62:J62"/>
    <mergeCell ref="R67:T67"/>
    <mergeCell ref="F64:H64"/>
    <mergeCell ref="I64:J64"/>
    <mergeCell ref="M64:N64"/>
    <mergeCell ref="O64:P64"/>
    <mergeCell ref="M65:N65"/>
    <mergeCell ref="O65:P65"/>
    <mergeCell ref="R65:T65"/>
    <mergeCell ref="M66:N66"/>
    <mergeCell ref="O66:P66"/>
    <mergeCell ref="R66:T66"/>
    <mergeCell ref="R64:T64"/>
    <mergeCell ref="F65:H65"/>
    <mergeCell ref="I65:J65"/>
    <mergeCell ref="F66:H66"/>
    <mergeCell ref="I66:J66"/>
    <mergeCell ref="L4:P5"/>
    <mergeCell ref="Q4:Q5"/>
    <mergeCell ref="R4:U5"/>
    <mergeCell ref="V4:W5"/>
    <mergeCell ref="X4:Y5"/>
    <mergeCell ref="A1:U1"/>
    <mergeCell ref="A2:U2"/>
    <mergeCell ref="A3:U3"/>
    <mergeCell ref="L6:P6"/>
    <mergeCell ref="R6:U6"/>
    <mergeCell ref="V6:W6"/>
    <mergeCell ref="X6:Y6"/>
    <mergeCell ref="AA6:AB6"/>
    <mergeCell ref="L7:L8"/>
    <mergeCell ref="X7:X8"/>
    <mergeCell ref="Y7:Y8"/>
    <mergeCell ref="AA4:AB5"/>
    <mergeCell ref="AC4:AC5"/>
    <mergeCell ref="AD4:AD5"/>
    <mergeCell ref="AE4:AE9"/>
    <mergeCell ref="Z7:Z8"/>
    <mergeCell ref="AA7:AA8"/>
    <mergeCell ref="AB7:AB8"/>
    <mergeCell ref="AC7:AC8"/>
    <mergeCell ref="AD7:AD8"/>
    <mergeCell ref="Z4:Z5"/>
    <mergeCell ref="A8:C9"/>
    <mergeCell ref="R7:T8"/>
    <mergeCell ref="U7:U8"/>
    <mergeCell ref="V7:V8"/>
    <mergeCell ref="W7:W8"/>
    <mergeCell ref="C11:D17"/>
    <mergeCell ref="F13:H13"/>
    <mergeCell ref="I13:J13"/>
    <mergeCell ref="E17:J17"/>
    <mergeCell ref="I11:J11"/>
    <mergeCell ref="A18:A22"/>
    <mergeCell ref="B18:B22"/>
    <mergeCell ref="C18:D22"/>
    <mergeCell ref="F18:H18"/>
    <mergeCell ref="I18:J18"/>
    <mergeCell ref="E22:J22"/>
    <mergeCell ref="F20:H20"/>
    <mergeCell ref="I20:J20"/>
    <mergeCell ref="F21:H21"/>
    <mergeCell ref="I21:J21"/>
    <mergeCell ref="A23:A27"/>
    <mergeCell ref="B23:B27"/>
    <mergeCell ref="C23:D27"/>
    <mergeCell ref="F23:H23"/>
    <mergeCell ref="I23:J23"/>
    <mergeCell ref="E27:J27"/>
    <mergeCell ref="F24:H24"/>
    <mergeCell ref="I24:J24"/>
    <mergeCell ref="F25:H25"/>
    <mergeCell ref="I25:J25"/>
    <mergeCell ref="A28:A32"/>
    <mergeCell ref="B28:B32"/>
    <mergeCell ref="C28:D32"/>
    <mergeCell ref="F28:H28"/>
    <mergeCell ref="I28:J28"/>
    <mergeCell ref="E32:J32"/>
    <mergeCell ref="F29:H29"/>
    <mergeCell ref="A33:A42"/>
    <mergeCell ref="B33:B42"/>
    <mergeCell ref="C33:D42"/>
    <mergeCell ref="F38:H38"/>
    <mergeCell ref="I38:J38"/>
    <mergeCell ref="E42:J42"/>
    <mergeCell ref="I36:J36"/>
    <mergeCell ref="F36:H36"/>
    <mergeCell ref="A43:A48"/>
    <mergeCell ref="B43:B48"/>
    <mergeCell ref="C43:D48"/>
    <mergeCell ref="F44:H44"/>
    <mergeCell ref="I44:J44"/>
    <mergeCell ref="E48:J48"/>
    <mergeCell ref="F45:H45"/>
    <mergeCell ref="I45:J45"/>
    <mergeCell ref="I47:J47"/>
    <mergeCell ref="F47:H47"/>
    <mergeCell ref="A49:A54"/>
    <mergeCell ref="B49:B54"/>
    <mergeCell ref="C49:D54"/>
    <mergeCell ref="F50:H50"/>
    <mergeCell ref="I50:J50"/>
    <mergeCell ref="F53:H53"/>
    <mergeCell ref="I53:J53"/>
    <mergeCell ref="E54:J54"/>
    <mergeCell ref="I52:J52"/>
    <mergeCell ref="E70:J70"/>
    <mergeCell ref="A55:A57"/>
    <mergeCell ref="B55:B57"/>
    <mergeCell ref="C55:D57"/>
    <mergeCell ref="E57:J57"/>
    <mergeCell ref="A58:A62"/>
    <mergeCell ref="B58:B62"/>
    <mergeCell ref="C58:D62"/>
    <mergeCell ref="F58:H58"/>
    <mergeCell ref="I58:J58"/>
    <mergeCell ref="F67:H67"/>
    <mergeCell ref="I67:J67"/>
    <mergeCell ref="F68:H68"/>
    <mergeCell ref="I68:J68"/>
    <mergeCell ref="M68:N68"/>
    <mergeCell ref="O68:P68"/>
    <mergeCell ref="M67:N67"/>
    <mergeCell ref="O67:P67"/>
    <mergeCell ref="R68:T68"/>
    <mergeCell ref="F69:H69"/>
    <mergeCell ref="I69:J69"/>
    <mergeCell ref="M69:N69"/>
    <mergeCell ref="O69:P69"/>
    <mergeCell ref="R69:T69"/>
    <mergeCell ref="M70:N70"/>
    <mergeCell ref="O70:P70"/>
    <mergeCell ref="R70:T70"/>
    <mergeCell ref="A71:J71"/>
    <mergeCell ref="M71:N71"/>
    <mergeCell ref="O71:P71"/>
    <mergeCell ref="R71:T71"/>
    <mergeCell ref="A63:A70"/>
    <mergeCell ref="B63:B70"/>
    <mergeCell ref="C63:D7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85"/>
  <sheetViews>
    <sheetView zoomScalePageLayoutView="0" workbookViewId="0" topLeftCell="A79">
      <selection activeCell="G88" sqref="G88"/>
    </sheetView>
  </sheetViews>
  <sheetFormatPr defaultColWidth="9.140625" defaultRowHeight="12.75"/>
  <cols>
    <col min="1" max="1" width="11.7109375" style="1" customWidth="1"/>
    <col min="2" max="2" width="6.7109375" style="1" customWidth="1"/>
    <col min="3" max="3" width="5.57421875" style="1" customWidth="1"/>
    <col min="4" max="4" width="8.00390625" style="1" customWidth="1"/>
    <col min="5" max="5" width="12.00390625" style="1" customWidth="1"/>
    <col min="6" max="6" width="0.71875" style="1" customWidth="1"/>
    <col min="7" max="7" width="7.57421875" style="1" customWidth="1"/>
    <col min="8" max="8" width="0.42578125" style="1" customWidth="1"/>
    <col min="9" max="9" width="13.140625" style="1" customWidth="1"/>
    <col min="10" max="10" width="13.421875" style="1" customWidth="1"/>
    <col min="11" max="11" width="12.57421875" style="1" customWidth="1"/>
    <col min="12" max="12" width="1.1484375" style="1" customWidth="1"/>
    <col min="13" max="13" width="11.7109375" style="1" customWidth="1"/>
    <col min="14" max="14" width="3.00390625" style="1" customWidth="1"/>
    <col min="15" max="15" width="15.421875" style="1" customWidth="1"/>
    <col min="16" max="16" width="8.421875" style="1" customWidth="1"/>
    <col min="17" max="17" width="0.13671875" style="1" customWidth="1"/>
    <col min="18" max="18" width="6.8515625" style="1" customWidth="1"/>
    <col min="19" max="19" width="14.140625" style="1" customWidth="1"/>
    <col min="20" max="20" width="13.8515625" style="1" customWidth="1"/>
    <col min="21" max="21" width="14.421875" style="1" customWidth="1"/>
    <col min="22" max="22" width="13.00390625" style="1" customWidth="1"/>
    <col min="23" max="23" width="14.140625" style="1" customWidth="1"/>
    <col min="24" max="25" width="13.57421875" style="1" customWidth="1"/>
    <col min="26" max="26" width="14.00390625" style="1" customWidth="1"/>
    <col min="27" max="27" width="15.00390625" style="1" customWidth="1"/>
    <col min="28" max="28" width="16.28125" style="1" customWidth="1"/>
    <col min="29" max="16384" width="9.140625" style="1" customWidth="1"/>
  </cols>
  <sheetData>
    <row r="1" ht="0.75" customHeight="1"/>
    <row r="2" ht="0.75" customHeight="1"/>
    <row r="3" spans="1:18" ht="18" customHeight="1">
      <c r="A3" s="210" t="s">
        <v>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8" ht="18" customHeight="1">
      <c r="A4" s="211" t="s">
        <v>595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8" customHeight="1">
      <c r="A5" s="210" t="s">
        <v>753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ht="409.5" customHeight="1" hidden="1"/>
    <row r="7" spans="1:28" ht="56.25">
      <c r="A7" s="119"/>
      <c r="B7" s="120"/>
      <c r="C7" s="120"/>
      <c r="D7" s="120"/>
      <c r="E7" s="120"/>
      <c r="F7" s="120"/>
      <c r="G7" s="120"/>
      <c r="H7" s="134"/>
      <c r="I7" s="286" t="s">
        <v>157</v>
      </c>
      <c r="J7" s="252"/>
      <c r="K7" s="252"/>
      <c r="L7" s="302"/>
      <c r="M7" s="286" t="s">
        <v>249</v>
      </c>
      <c r="N7" s="302"/>
      <c r="O7" s="286" t="s">
        <v>158</v>
      </c>
      <c r="P7" s="252"/>
      <c r="Q7" s="252"/>
      <c r="R7" s="302"/>
      <c r="S7" s="286" t="s">
        <v>159</v>
      </c>
      <c r="T7" s="302"/>
      <c r="U7" s="286" t="s">
        <v>160</v>
      </c>
      <c r="V7" s="302"/>
      <c r="W7" s="122" t="s">
        <v>250</v>
      </c>
      <c r="X7" s="286" t="s">
        <v>161</v>
      </c>
      <c r="Y7" s="302"/>
      <c r="Z7" s="122" t="s">
        <v>251</v>
      </c>
      <c r="AA7" s="122" t="s">
        <v>162</v>
      </c>
      <c r="AB7" s="287" t="s">
        <v>596</v>
      </c>
    </row>
    <row r="8" spans="1:28" ht="18.75">
      <c r="A8" s="123"/>
      <c r="B8" s="124"/>
      <c r="C8" s="124"/>
      <c r="D8" s="124"/>
      <c r="E8" s="124"/>
      <c r="F8" s="124"/>
      <c r="G8" s="124"/>
      <c r="H8" s="125"/>
      <c r="I8" s="290" t="s">
        <v>164</v>
      </c>
      <c r="J8" s="257"/>
      <c r="K8" s="257"/>
      <c r="L8" s="306"/>
      <c r="M8" s="290" t="s">
        <v>252</v>
      </c>
      <c r="N8" s="306"/>
      <c r="O8" s="290" t="s">
        <v>165</v>
      </c>
      <c r="P8" s="257"/>
      <c r="Q8" s="257"/>
      <c r="R8" s="306"/>
      <c r="S8" s="290" t="s">
        <v>166</v>
      </c>
      <c r="T8" s="306"/>
      <c r="U8" s="290" t="s">
        <v>167</v>
      </c>
      <c r="V8" s="306"/>
      <c r="W8" s="290" t="s">
        <v>253</v>
      </c>
      <c r="X8" s="290" t="s">
        <v>168</v>
      </c>
      <c r="Y8" s="306"/>
      <c r="Z8" s="290" t="s">
        <v>254</v>
      </c>
      <c r="AA8" s="290" t="s">
        <v>169</v>
      </c>
      <c r="AB8" s="288"/>
    </row>
    <row r="9" spans="1:28" ht="18.75">
      <c r="A9" s="123"/>
      <c r="B9" s="124"/>
      <c r="C9" s="124"/>
      <c r="D9" s="124"/>
      <c r="E9" s="303" t="s">
        <v>163</v>
      </c>
      <c r="F9" s="278"/>
      <c r="G9" s="278"/>
      <c r="H9" s="125"/>
      <c r="I9" s="279"/>
      <c r="J9" s="183"/>
      <c r="K9" s="183"/>
      <c r="L9" s="184"/>
      <c r="M9" s="279"/>
      <c r="N9" s="184"/>
      <c r="O9" s="279"/>
      <c r="P9" s="183"/>
      <c r="Q9" s="183"/>
      <c r="R9" s="184"/>
      <c r="S9" s="279"/>
      <c r="T9" s="184"/>
      <c r="U9" s="279"/>
      <c r="V9" s="184"/>
      <c r="W9" s="289"/>
      <c r="X9" s="279"/>
      <c r="Y9" s="184"/>
      <c r="Z9" s="289"/>
      <c r="AA9" s="289"/>
      <c r="AB9" s="288"/>
    </row>
    <row r="10" spans="1:28" ht="18.75">
      <c r="A10" s="123"/>
      <c r="B10" s="124"/>
      <c r="C10" s="124"/>
      <c r="D10" s="124"/>
      <c r="E10" s="278"/>
      <c r="F10" s="278"/>
      <c r="G10" s="278"/>
      <c r="H10" s="125"/>
      <c r="I10" s="286" t="s">
        <v>170</v>
      </c>
      <c r="J10" s="286" t="s">
        <v>255</v>
      </c>
      <c r="K10" s="286" t="s">
        <v>171</v>
      </c>
      <c r="L10" s="270"/>
      <c r="M10" s="286" t="s">
        <v>256</v>
      </c>
      <c r="N10" s="270"/>
      <c r="O10" s="286" t="s">
        <v>172</v>
      </c>
      <c r="P10" s="286" t="s">
        <v>173</v>
      </c>
      <c r="Q10" s="282"/>
      <c r="R10" s="270"/>
      <c r="S10" s="286" t="s">
        <v>174</v>
      </c>
      <c r="T10" s="286" t="s">
        <v>175</v>
      </c>
      <c r="U10" s="286" t="s">
        <v>176</v>
      </c>
      <c r="V10" s="286" t="s">
        <v>257</v>
      </c>
      <c r="W10" s="286" t="s">
        <v>258</v>
      </c>
      <c r="X10" s="286" t="s">
        <v>259</v>
      </c>
      <c r="Y10" s="286" t="s">
        <v>177</v>
      </c>
      <c r="Z10" s="286" t="s">
        <v>260</v>
      </c>
      <c r="AA10" s="286" t="s">
        <v>60</v>
      </c>
      <c r="AB10" s="288"/>
    </row>
    <row r="11" spans="1:28" ht="52.5" customHeight="1">
      <c r="A11" s="123"/>
      <c r="B11" s="124"/>
      <c r="C11" s="124"/>
      <c r="D11" s="124"/>
      <c r="E11" s="124"/>
      <c r="F11" s="124"/>
      <c r="G11" s="124"/>
      <c r="H11" s="125"/>
      <c r="I11" s="285"/>
      <c r="J11" s="285"/>
      <c r="K11" s="283"/>
      <c r="L11" s="284"/>
      <c r="M11" s="283"/>
      <c r="N11" s="284"/>
      <c r="O11" s="285"/>
      <c r="P11" s="283"/>
      <c r="Q11" s="241"/>
      <c r="R11" s="284"/>
      <c r="S11" s="285"/>
      <c r="T11" s="285"/>
      <c r="U11" s="285"/>
      <c r="V11" s="285"/>
      <c r="W11" s="285"/>
      <c r="X11" s="285"/>
      <c r="Y11" s="285"/>
      <c r="Z11" s="285"/>
      <c r="AA11" s="285"/>
      <c r="AB11" s="288"/>
    </row>
    <row r="12" spans="1:28" ht="8.25" customHeight="1">
      <c r="A12" s="123"/>
      <c r="B12" s="124"/>
      <c r="C12" s="124"/>
      <c r="D12" s="124"/>
      <c r="E12" s="124"/>
      <c r="F12" s="124"/>
      <c r="G12" s="124"/>
      <c r="H12" s="125"/>
      <c r="I12" s="290" t="s">
        <v>179</v>
      </c>
      <c r="J12" s="290" t="s">
        <v>261</v>
      </c>
      <c r="K12" s="290" t="s">
        <v>180</v>
      </c>
      <c r="L12" s="306"/>
      <c r="M12" s="290" t="s">
        <v>262</v>
      </c>
      <c r="N12" s="306"/>
      <c r="O12" s="290" t="s">
        <v>181</v>
      </c>
      <c r="P12" s="290" t="s">
        <v>182</v>
      </c>
      <c r="Q12" s="257"/>
      <c r="R12" s="306"/>
      <c r="S12" s="290" t="s">
        <v>183</v>
      </c>
      <c r="T12" s="290" t="s">
        <v>184</v>
      </c>
      <c r="U12" s="290" t="s">
        <v>185</v>
      </c>
      <c r="V12" s="290" t="s">
        <v>263</v>
      </c>
      <c r="W12" s="290" t="s">
        <v>264</v>
      </c>
      <c r="X12" s="290" t="s">
        <v>265</v>
      </c>
      <c r="Y12" s="290" t="s">
        <v>186</v>
      </c>
      <c r="Z12" s="290" t="s">
        <v>266</v>
      </c>
      <c r="AA12" s="290" t="s">
        <v>187</v>
      </c>
      <c r="AB12" s="288"/>
    </row>
    <row r="13" spans="1:28" ht="11.25" customHeight="1">
      <c r="A13" s="308" t="s">
        <v>178</v>
      </c>
      <c r="B13" s="278"/>
      <c r="C13" s="124"/>
      <c r="D13" s="124"/>
      <c r="E13" s="124"/>
      <c r="F13" s="124"/>
      <c r="G13" s="124"/>
      <c r="H13" s="125"/>
      <c r="I13" s="288"/>
      <c r="J13" s="288"/>
      <c r="K13" s="307"/>
      <c r="L13" s="271"/>
      <c r="M13" s="307"/>
      <c r="N13" s="271"/>
      <c r="O13" s="288"/>
      <c r="P13" s="307"/>
      <c r="Q13" s="162"/>
      <c r="R13" s="271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</row>
    <row r="14" spans="1:28" ht="7.5" customHeight="1">
      <c r="A14" s="127"/>
      <c r="B14" s="128"/>
      <c r="C14" s="128"/>
      <c r="D14" s="128"/>
      <c r="E14" s="128"/>
      <c r="F14" s="128"/>
      <c r="G14" s="128"/>
      <c r="H14" s="129"/>
      <c r="I14" s="289"/>
      <c r="J14" s="289"/>
      <c r="K14" s="279"/>
      <c r="L14" s="184"/>
      <c r="M14" s="279"/>
      <c r="N14" s="184"/>
      <c r="O14" s="289"/>
      <c r="P14" s="279"/>
      <c r="Q14" s="183"/>
      <c r="R14" s="184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</row>
    <row r="15" spans="1:28" ht="18.75">
      <c r="A15" s="177" t="s">
        <v>60</v>
      </c>
      <c r="B15" s="177" t="s">
        <v>191</v>
      </c>
      <c r="C15" s="270"/>
      <c r="D15" s="177" t="s">
        <v>291</v>
      </c>
      <c r="E15" s="178"/>
      <c r="F15" s="178"/>
      <c r="G15" s="178"/>
      <c r="H15" s="179"/>
      <c r="I15" s="135">
        <v>0</v>
      </c>
      <c r="J15" s="135">
        <v>0</v>
      </c>
      <c r="K15" s="294">
        <v>0</v>
      </c>
      <c r="L15" s="179"/>
      <c r="M15" s="294">
        <v>0</v>
      </c>
      <c r="N15" s="179"/>
      <c r="O15" s="135">
        <v>0</v>
      </c>
      <c r="P15" s="294">
        <v>0</v>
      </c>
      <c r="Q15" s="178"/>
      <c r="R15" s="179"/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54614</v>
      </c>
      <c r="AB15" s="135">
        <v>54614</v>
      </c>
    </row>
    <row r="16" spans="1:28" ht="18.75">
      <c r="A16" s="304"/>
      <c r="B16" s="267"/>
      <c r="C16" s="271"/>
      <c r="D16" s="177" t="s">
        <v>292</v>
      </c>
      <c r="E16" s="178"/>
      <c r="F16" s="178"/>
      <c r="G16" s="178"/>
      <c r="H16" s="179"/>
      <c r="I16" s="135">
        <v>0</v>
      </c>
      <c r="J16" s="135">
        <v>0</v>
      </c>
      <c r="K16" s="294">
        <v>0</v>
      </c>
      <c r="L16" s="179"/>
      <c r="M16" s="294">
        <v>0</v>
      </c>
      <c r="N16" s="179"/>
      <c r="O16" s="135">
        <v>0</v>
      </c>
      <c r="P16" s="294">
        <v>0</v>
      </c>
      <c r="Q16" s="178"/>
      <c r="R16" s="179"/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1633</v>
      </c>
      <c r="AB16" s="135">
        <v>1633</v>
      </c>
    </row>
    <row r="17" spans="1:28" ht="18.75">
      <c r="A17" s="304"/>
      <c r="B17" s="267"/>
      <c r="C17" s="271"/>
      <c r="D17" s="177" t="s">
        <v>189</v>
      </c>
      <c r="E17" s="178"/>
      <c r="F17" s="178"/>
      <c r="G17" s="178"/>
      <c r="H17" s="179"/>
      <c r="I17" s="135">
        <v>0</v>
      </c>
      <c r="J17" s="135">
        <v>0</v>
      </c>
      <c r="K17" s="294">
        <v>0</v>
      </c>
      <c r="L17" s="179"/>
      <c r="M17" s="294">
        <v>0</v>
      </c>
      <c r="N17" s="179"/>
      <c r="O17" s="135">
        <v>0</v>
      </c>
      <c r="P17" s="294">
        <v>0</v>
      </c>
      <c r="Q17" s="178"/>
      <c r="R17" s="179"/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4645700</v>
      </c>
      <c r="AB17" s="135">
        <v>4645700</v>
      </c>
    </row>
    <row r="18" spans="1:28" ht="18.75">
      <c r="A18" s="304"/>
      <c r="B18" s="267"/>
      <c r="C18" s="271"/>
      <c r="D18" s="177" t="s">
        <v>192</v>
      </c>
      <c r="E18" s="178"/>
      <c r="F18" s="178"/>
      <c r="G18" s="178"/>
      <c r="H18" s="179"/>
      <c r="I18" s="135">
        <v>0</v>
      </c>
      <c r="J18" s="135">
        <v>0</v>
      </c>
      <c r="K18" s="294">
        <v>0</v>
      </c>
      <c r="L18" s="179"/>
      <c r="M18" s="294">
        <v>0</v>
      </c>
      <c r="N18" s="179"/>
      <c r="O18" s="135">
        <v>0</v>
      </c>
      <c r="P18" s="294">
        <v>0</v>
      </c>
      <c r="Q18" s="178"/>
      <c r="R18" s="179"/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1306400</v>
      </c>
      <c r="AB18" s="135">
        <v>1306400</v>
      </c>
    </row>
    <row r="19" spans="1:28" ht="18.75">
      <c r="A19" s="304"/>
      <c r="B19" s="267"/>
      <c r="C19" s="271"/>
      <c r="D19" s="177" t="s">
        <v>194</v>
      </c>
      <c r="E19" s="178"/>
      <c r="F19" s="178"/>
      <c r="G19" s="178"/>
      <c r="H19" s="179"/>
      <c r="I19" s="135">
        <v>0</v>
      </c>
      <c r="J19" s="135">
        <v>0</v>
      </c>
      <c r="K19" s="294">
        <v>0</v>
      </c>
      <c r="L19" s="179"/>
      <c r="M19" s="294">
        <v>0</v>
      </c>
      <c r="N19" s="179"/>
      <c r="O19" s="135">
        <v>0</v>
      </c>
      <c r="P19" s="294">
        <v>0</v>
      </c>
      <c r="Q19" s="178"/>
      <c r="R19" s="179"/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9000</v>
      </c>
      <c r="AB19" s="135">
        <v>9000</v>
      </c>
    </row>
    <row r="20" spans="1:28" ht="18.75">
      <c r="A20" s="304"/>
      <c r="B20" s="267"/>
      <c r="C20" s="271"/>
      <c r="D20" s="177" t="s">
        <v>293</v>
      </c>
      <c r="E20" s="178"/>
      <c r="F20" s="178"/>
      <c r="G20" s="178"/>
      <c r="H20" s="179"/>
      <c r="I20" s="135">
        <v>0</v>
      </c>
      <c r="J20" s="135">
        <v>0</v>
      </c>
      <c r="K20" s="294">
        <v>0</v>
      </c>
      <c r="L20" s="179"/>
      <c r="M20" s="294">
        <v>0</v>
      </c>
      <c r="N20" s="179"/>
      <c r="O20" s="135">
        <v>0</v>
      </c>
      <c r="P20" s="294">
        <v>0</v>
      </c>
      <c r="Q20" s="178"/>
      <c r="R20" s="179"/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55130</v>
      </c>
      <c r="AB20" s="135">
        <v>55130</v>
      </c>
    </row>
    <row r="21" spans="1:28" ht="18.75">
      <c r="A21" s="304"/>
      <c r="B21" s="267"/>
      <c r="C21" s="271"/>
      <c r="D21" s="177" t="s">
        <v>295</v>
      </c>
      <c r="E21" s="178"/>
      <c r="F21" s="178"/>
      <c r="G21" s="178"/>
      <c r="H21" s="179"/>
      <c r="I21" s="135">
        <v>0</v>
      </c>
      <c r="J21" s="135">
        <v>0</v>
      </c>
      <c r="K21" s="294">
        <v>0</v>
      </c>
      <c r="L21" s="179"/>
      <c r="M21" s="294">
        <v>0</v>
      </c>
      <c r="N21" s="179"/>
      <c r="O21" s="135">
        <v>0</v>
      </c>
      <c r="P21" s="294">
        <v>0</v>
      </c>
      <c r="Q21" s="178"/>
      <c r="R21" s="179"/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8</v>
      </c>
      <c r="AB21" s="135">
        <v>8</v>
      </c>
    </row>
    <row r="22" spans="1:28" ht="18.75">
      <c r="A22" s="304"/>
      <c r="B22" s="268"/>
      <c r="C22" s="184"/>
      <c r="D22" s="295" t="s">
        <v>597</v>
      </c>
      <c r="E22" s="296"/>
      <c r="F22" s="296"/>
      <c r="G22" s="296"/>
      <c r="H22" s="297"/>
      <c r="I22" s="138">
        <v>0</v>
      </c>
      <c r="J22" s="138">
        <v>0</v>
      </c>
      <c r="K22" s="299">
        <v>0</v>
      </c>
      <c r="L22" s="297"/>
      <c r="M22" s="299">
        <v>0</v>
      </c>
      <c r="N22" s="297"/>
      <c r="O22" s="138">
        <v>0</v>
      </c>
      <c r="P22" s="299">
        <v>0</v>
      </c>
      <c r="Q22" s="296"/>
      <c r="R22" s="297"/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6072485</v>
      </c>
      <c r="AB22" s="138">
        <v>6072485</v>
      </c>
    </row>
    <row r="23" spans="1:28" ht="18.75">
      <c r="A23" s="305"/>
      <c r="B23" s="300" t="s">
        <v>598</v>
      </c>
      <c r="C23" s="178"/>
      <c r="D23" s="178"/>
      <c r="E23" s="178"/>
      <c r="F23" s="178"/>
      <c r="G23" s="178"/>
      <c r="H23" s="179"/>
      <c r="I23" s="136">
        <v>0</v>
      </c>
      <c r="J23" s="136">
        <v>0</v>
      </c>
      <c r="K23" s="301">
        <v>0</v>
      </c>
      <c r="L23" s="179"/>
      <c r="M23" s="301">
        <v>0</v>
      </c>
      <c r="N23" s="179"/>
      <c r="O23" s="136">
        <v>0</v>
      </c>
      <c r="P23" s="301">
        <v>0</v>
      </c>
      <c r="Q23" s="178"/>
      <c r="R23" s="179"/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6072485</v>
      </c>
      <c r="AB23" s="136">
        <v>6072485</v>
      </c>
    </row>
    <row r="24" spans="1:28" ht="18.75">
      <c r="A24" s="177" t="s">
        <v>63</v>
      </c>
      <c r="B24" s="177" t="s">
        <v>191</v>
      </c>
      <c r="C24" s="270"/>
      <c r="D24" s="177" t="s">
        <v>199</v>
      </c>
      <c r="E24" s="178"/>
      <c r="F24" s="178"/>
      <c r="G24" s="178"/>
      <c r="H24" s="179"/>
      <c r="I24" s="135">
        <v>257040</v>
      </c>
      <c r="J24" s="135">
        <v>0</v>
      </c>
      <c r="K24" s="294">
        <v>0</v>
      </c>
      <c r="L24" s="179"/>
      <c r="M24" s="294">
        <v>0</v>
      </c>
      <c r="N24" s="179"/>
      <c r="O24" s="135">
        <v>0</v>
      </c>
      <c r="P24" s="294">
        <v>0</v>
      </c>
      <c r="Q24" s="178"/>
      <c r="R24" s="179"/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257040</v>
      </c>
    </row>
    <row r="25" spans="1:28" ht="18.75">
      <c r="A25" s="304"/>
      <c r="B25" s="267"/>
      <c r="C25" s="271"/>
      <c r="D25" s="177" t="s">
        <v>201</v>
      </c>
      <c r="E25" s="178"/>
      <c r="F25" s="178"/>
      <c r="G25" s="178"/>
      <c r="H25" s="179"/>
      <c r="I25" s="135">
        <v>21060</v>
      </c>
      <c r="J25" s="135">
        <v>0</v>
      </c>
      <c r="K25" s="294">
        <v>0</v>
      </c>
      <c r="L25" s="179"/>
      <c r="M25" s="294">
        <v>0</v>
      </c>
      <c r="N25" s="179"/>
      <c r="O25" s="135">
        <v>0</v>
      </c>
      <c r="P25" s="294">
        <v>0</v>
      </c>
      <c r="Q25" s="178"/>
      <c r="R25" s="179"/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21060</v>
      </c>
    </row>
    <row r="26" spans="1:28" ht="18.75">
      <c r="A26" s="304"/>
      <c r="B26" s="267"/>
      <c r="C26" s="271"/>
      <c r="D26" s="177" t="s">
        <v>203</v>
      </c>
      <c r="E26" s="178"/>
      <c r="F26" s="178"/>
      <c r="G26" s="178"/>
      <c r="H26" s="179"/>
      <c r="I26" s="135">
        <v>21060</v>
      </c>
      <c r="J26" s="135">
        <v>0</v>
      </c>
      <c r="K26" s="294">
        <v>0</v>
      </c>
      <c r="L26" s="179"/>
      <c r="M26" s="294">
        <v>0</v>
      </c>
      <c r="N26" s="179"/>
      <c r="O26" s="135">
        <v>0</v>
      </c>
      <c r="P26" s="294">
        <v>0</v>
      </c>
      <c r="Q26" s="178"/>
      <c r="R26" s="179"/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21060</v>
      </c>
    </row>
    <row r="27" spans="1:28" ht="18.75">
      <c r="A27" s="304"/>
      <c r="B27" s="267"/>
      <c r="C27" s="271"/>
      <c r="D27" s="177" t="s">
        <v>205</v>
      </c>
      <c r="E27" s="178"/>
      <c r="F27" s="178"/>
      <c r="G27" s="178"/>
      <c r="H27" s="179"/>
      <c r="I27" s="135">
        <v>43200</v>
      </c>
      <c r="J27" s="135">
        <v>0</v>
      </c>
      <c r="K27" s="294">
        <v>0</v>
      </c>
      <c r="L27" s="179"/>
      <c r="M27" s="294">
        <v>0</v>
      </c>
      <c r="N27" s="179"/>
      <c r="O27" s="135">
        <v>0</v>
      </c>
      <c r="P27" s="294">
        <v>0</v>
      </c>
      <c r="Q27" s="178"/>
      <c r="R27" s="179"/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43200</v>
      </c>
    </row>
    <row r="28" spans="1:28" ht="18.75">
      <c r="A28" s="304"/>
      <c r="B28" s="267"/>
      <c r="C28" s="271"/>
      <c r="D28" s="177" t="s">
        <v>207</v>
      </c>
      <c r="E28" s="178"/>
      <c r="F28" s="178"/>
      <c r="G28" s="178"/>
      <c r="H28" s="179"/>
      <c r="I28" s="135">
        <v>343200</v>
      </c>
      <c r="J28" s="135">
        <v>0</v>
      </c>
      <c r="K28" s="294">
        <v>0</v>
      </c>
      <c r="L28" s="179"/>
      <c r="M28" s="294">
        <v>0</v>
      </c>
      <c r="N28" s="179"/>
      <c r="O28" s="135">
        <v>0</v>
      </c>
      <c r="P28" s="294">
        <v>0</v>
      </c>
      <c r="Q28" s="178"/>
      <c r="R28" s="179"/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343200</v>
      </c>
    </row>
    <row r="29" spans="1:28" ht="18.75">
      <c r="A29" s="304"/>
      <c r="B29" s="267"/>
      <c r="C29" s="271"/>
      <c r="D29" s="177" t="s">
        <v>209</v>
      </c>
      <c r="E29" s="178"/>
      <c r="F29" s="178"/>
      <c r="G29" s="178"/>
      <c r="H29" s="179"/>
      <c r="I29" s="135">
        <v>43200</v>
      </c>
      <c r="J29" s="135">
        <v>0</v>
      </c>
      <c r="K29" s="294">
        <v>0</v>
      </c>
      <c r="L29" s="179"/>
      <c r="M29" s="294">
        <v>0</v>
      </c>
      <c r="N29" s="179"/>
      <c r="O29" s="135">
        <v>0</v>
      </c>
      <c r="P29" s="294">
        <v>0</v>
      </c>
      <c r="Q29" s="178"/>
      <c r="R29" s="179"/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43200</v>
      </c>
    </row>
    <row r="30" spans="1:28" ht="18.75">
      <c r="A30" s="304"/>
      <c r="B30" s="268"/>
      <c r="C30" s="184"/>
      <c r="D30" s="295" t="s">
        <v>597</v>
      </c>
      <c r="E30" s="296"/>
      <c r="F30" s="296"/>
      <c r="G30" s="296"/>
      <c r="H30" s="297"/>
      <c r="I30" s="138">
        <v>728760</v>
      </c>
      <c r="J30" s="138">
        <v>0</v>
      </c>
      <c r="K30" s="299">
        <v>0</v>
      </c>
      <c r="L30" s="297"/>
      <c r="M30" s="299">
        <v>0</v>
      </c>
      <c r="N30" s="297"/>
      <c r="O30" s="138">
        <v>0</v>
      </c>
      <c r="P30" s="299">
        <v>0</v>
      </c>
      <c r="Q30" s="296"/>
      <c r="R30" s="297"/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728760</v>
      </c>
    </row>
    <row r="31" spans="1:28" ht="18.75">
      <c r="A31" s="305"/>
      <c r="B31" s="298" t="s">
        <v>598</v>
      </c>
      <c r="C31" s="296"/>
      <c r="D31" s="296"/>
      <c r="E31" s="296"/>
      <c r="F31" s="296"/>
      <c r="G31" s="296"/>
      <c r="H31" s="297"/>
      <c r="I31" s="138">
        <v>728760</v>
      </c>
      <c r="J31" s="138">
        <v>0</v>
      </c>
      <c r="K31" s="299">
        <v>0</v>
      </c>
      <c r="L31" s="297"/>
      <c r="M31" s="299">
        <v>0</v>
      </c>
      <c r="N31" s="297"/>
      <c r="O31" s="138">
        <v>0</v>
      </c>
      <c r="P31" s="299">
        <v>0</v>
      </c>
      <c r="Q31" s="296"/>
      <c r="R31" s="297"/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38">
        <v>0</v>
      </c>
      <c r="AB31" s="138">
        <v>728760</v>
      </c>
    </row>
    <row r="32" spans="1:28" ht="18.75">
      <c r="A32" s="177" t="s">
        <v>66</v>
      </c>
      <c r="B32" s="177" t="s">
        <v>191</v>
      </c>
      <c r="C32" s="270"/>
      <c r="D32" s="177" t="s">
        <v>212</v>
      </c>
      <c r="E32" s="178"/>
      <c r="F32" s="178"/>
      <c r="G32" s="178"/>
      <c r="H32" s="179"/>
      <c r="I32" s="135">
        <v>1597480</v>
      </c>
      <c r="J32" s="135">
        <v>0</v>
      </c>
      <c r="K32" s="294">
        <v>911700</v>
      </c>
      <c r="L32" s="179"/>
      <c r="M32" s="294">
        <v>0</v>
      </c>
      <c r="N32" s="179"/>
      <c r="O32" s="135">
        <v>540060</v>
      </c>
      <c r="P32" s="294">
        <v>0</v>
      </c>
      <c r="Q32" s="178"/>
      <c r="R32" s="179"/>
      <c r="S32" s="135">
        <v>360000</v>
      </c>
      <c r="T32" s="135">
        <v>0</v>
      </c>
      <c r="U32" s="135">
        <v>473280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3882520</v>
      </c>
    </row>
    <row r="33" spans="1:28" ht="18.75">
      <c r="A33" s="304"/>
      <c r="B33" s="267"/>
      <c r="C33" s="271"/>
      <c r="D33" s="177" t="s">
        <v>214</v>
      </c>
      <c r="E33" s="178"/>
      <c r="F33" s="178"/>
      <c r="G33" s="178"/>
      <c r="H33" s="179"/>
      <c r="I33" s="135">
        <v>105000</v>
      </c>
      <c r="J33" s="135">
        <v>0</v>
      </c>
      <c r="K33" s="294">
        <v>21000</v>
      </c>
      <c r="L33" s="179"/>
      <c r="M33" s="294">
        <v>0</v>
      </c>
      <c r="N33" s="179"/>
      <c r="O33" s="135">
        <v>21000</v>
      </c>
      <c r="P33" s="294">
        <v>0</v>
      </c>
      <c r="Q33" s="178"/>
      <c r="R33" s="179"/>
      <c r="S33" s="135">
        <v>42000</v>
      </c>
      <c r="T33" s="135">
        <v>0</v>
      </c>
      <c r="U33" s="135">
        <v>21000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210000</v>
      </c>
    </row>
    <row r="34" spans="1:28" ht="18.75">
      <c r="A34" s="304"/>
      <c r="B34" s="267"/>
      <c r="C34" s="271"/>
      <c r="D34" s="177" t="s">
        <v>216</v>
      </c>
      <c r="E34" s="178"/>
      <c r="F34" s="178"/>
      <c r="G34" s="178"/>
      <c r="H34" s="179"/>
      <c r="I34" s="135">
        <v>203100</v>
      </c>
      <c r="J34" s="135">
        <v>0</v>
      </c>
      <c r="K34" s="294">
        <v>263700</v>
      </c>
      <c r="L34" s="179"/>
      <c r="M34" s="294">
        <v>0</v>
      </c>
      <c r="N34" s="179"/>
      <c r="O34" s="135">
        <v>162000</v>
      </c>
      <c r="P34" s="294">
        <v>0</v>
      </c>
      <c r="Q34" s="178"/>
      <c r="R34" s="179"/>
      <c r="S34" s="135">
        <v>54000</v>
      </c>
      <c r="T34" s="135">
        <v>0</v>
      </c>
      <c r="U34" s="135">
        <v>232740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915540</v>
      </c>
    </row>
    <row r="35" spans="1:28" ht="18.75">
      <c r="A35" s="304"/>
      <c r="B35" s="267"/>
      <c r="C35" s="271"/>
      <c r="D35" s="177" t="s">
        <v>218</v>
      </c>
      <c r="E35" s="178"/>
      <c r="F35" s="178"/>
      <c r="G35" s="178"/>
      <c r="H35" s="179"/>
      <c r="I35" s="135">
        <v>21270</v>
      </c>
      <c r="J35" s="135">
        <v>0</v>
      </c>
      <c r="K35" s="294">
        <v>6000</v>
      </c>
      <c r="L35" s="179"/>
      <c r="M35" s="294">
        <v>0</v>
      </c>
      <c r="N35" s="179"/>
      <c r="O35" s="135">
        <v>18000</v>
      </c>
      <c r="P35" s="294">
        <v>0</v>
      </c>
      <c r="Q35" s="178"/>
      <c r="R35" s="179"/>
      <c r="S35" s="135">
        <v>6000</v>
      </c>
      <c r="T35" s="135">
        <v>0</v>
      </c>
      <c r="U35" s="135">
        <v>28350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79620</v>
      </c>
    </row>
    <row r="36" spans="1:28" ht="18.75">
      <c r="A36" s="304"/>
      <c r="B36" s="268"/>
      <c r="C36" s="184"/>
      <c r="D36" s="295" t="s">
        <v>597</v>
      </c>
      <c r="E36" s="296"/>
      <c r="F36" s="296"/>
      <c r="G36" s="296"/>
      <c r="H36" s="297"/>
      <c r="I36" s="138">
        <v>1926850</v>
      </c>
      <c r="J36" s="138">
        <v>0</v>
      </c>
      <c r="K36" s="299">
        <v>1202400</v>
      </c>
      <c r="L36" s="297"/>
      <c r="M36" s="299">
        <v>0</v>
      </c>
      <c r="N36" s="297"/>
      <c r="O36" s="138">
        <v>741060</v>
      </c>
      <c r="P36" s="299">
        <v>0</v>
      </c>
      <c r="Q36" s="296"/>
      <c r="R36" s="297"/>
      <c r="S36" s="138">
        <v>462000</v>
      </c>
      <c r="T36" s="138">
        <v>0</v>
      </c>
      <c r="U36" s="138">
        <v>755370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38">
        <v>5087680</v>
      </c>
    </row>
    <row r="37" spans="1:28" ht="18.75">
      <c r="A37" s="305"/>
      <c r="B37" s="298" t="s">
        <v>598</v>
      </c>
      <c r="C37" s="296"/>
      <c r="D37" s="296"/>
      <c r="E37" s="296"/>
      <c r="F37" s="296"/>
      <c r="G37" s="296"/>
      <c r="H37" s="297"/>
      <c r="I37" s="138">
        <v>1926850</v>
      </c>
      <c r="J37" s="138">
        <v>0</v>
      </c>
      <c r="K37" s="299">
        <v>1202400</v>
      </c>
      <c r="L37" s="297"/>
      <c r="M37" s="299">
        <v>0</v>
      </c>
      <c r="N37" s="297"/>
      <c r="O37" s="138">
        <v>741060</v>
      </c>
      <c r="P37" s="299">
        <v>0</v>
      </c>
      <c r="Q37" s="296"/>
      <c r="R37" s="297"/>
      <c r="S37" s="138">
        <v>462000</v>
      </c>
      <c r="T37" s="138">
        <v>0</v>
      </c>
      <c r="U37" s="138">
        <v>755370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5087680</v>
      </c>
    </row>
    <row r="38" spans="1:28" ht="18.75">
      <c r="A38" s="177" t="s">
        <v>69</v>
      </c>
      <c r="B38" s="177" t="s">
        <v>191</v>
      </c>
      <c r="C38" s="270"/>
      <c r="D38" s="177" t="s">
        <v>267</v>
      </c>
      <c r="E38" s="178"/>
      <c r="F38" s="178"/>
      <c r="G38" s="178"/>
      <c r="H38" s="179"/>
      <c r="I38" s="135">
        <v>302900</v>
      </c>
      <c r="J38" s="135">
        <v>0</v>
      </c>
      <c r="K38" s="294">
        <v>283000</v>
      </c>
      <c r="L38" s="179"/>
      <c r="M38" s="294">
        <v>0</v>
      </c>
      <c r="N38" s="179"/>
      <c r="O38" s="135">
        <v>120000</v>
      </c>
      <c r="P38" s="294">
        <v>0</v>
      </c>
      <c r="Q38" s="178"/>
      <c r="R38" s="179"/>
      <c r="S38" s="135">
        <v>40000</v>
      </c>
      <c r="T38" s="135">
        <v>0</v>
      </c>
      <c r="U38" s="135">
        <v>260000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1005900</v>
      </c>
    </row>
    <row r="39" spans="1:28" ht="18.75">
      <c r="A39" s="304"/>
      <c r="B39" s="267"/>
      <c r="C39" s="271"/>
      <c r="D39" s="177" t="s">
        <v>268</v>
      </c>
      <c r="E39" s="178"/>
      <c r="F39" s="178"/>
      <c r="G39" s="178"/>
      <c r="H39" s="179"/>
      <c r="I39" s="135">
        <v>5000</v>
      </c>
      <c r="J39" s="135">
        <v>0</v>
      </c>
      <c r="K39" s="294">
        <v>0</v>
      </c>
      <c r="L39" s="179"/>
      <c r="M39" s="294">
        <v>0</v>
      </c>
      <c r="N39" s="179"/>
      <c r="O39" s="135">
        <v>2000</v>
      </c>
      <c r="P39" s="294">
        <v>0</v>
      </c>
      <c r="Q39" s="178"/>
      <c r="R39" s="179"/>
      <c r="S39" s="135">
        <v>0</v>
      </c>
      <c r="T39" s="135">
        <v>0</v>
      </c>
      <c r="U39" s="135">
        <v>5000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12000</v>
      </c>
    </row>
    <row r="40" spans="1:28" ht="18.75">
      <c r="A40" s="304"/>
      <c r="B40" s="267"/>
      <c r="C40" s="271"/>
      <c r="D40" s="177" t="s">
        <v>221</v>
      </c>
      <c r="E40" s="178"/>
      <c r="F40" s="178"/>
      <c r="G40" s="178"/>
      <c r="H40" s="179"/>
      <c r="I40" s="135">
        <v>91000</v>
      </c>
      <c r="J40" s="135">
        <v>0</v>
      </c>
      <c r="K40" s="294">
        <v>19200</v>
      </c>
      <c r="L40" s="179"/>
      <c r="M40" s="294">
        <v>0</v>
      </c>
      <c r="N40" s="179"/>
      <c r="O40" s="135">
        <v>34500</v>
      </c>
      <c r="P40" s="294">
        <v>0</v>
      </c>
      <c r="Q40" s="178"/>
      <c r="R40" s="179"/>
      <c r="S40" s="135">
        <v>0</v>
      </c>
      <c r="T40" s="135">
        <v>0</v>
      </c>
      <c r="U40" s="135">
        <v>70000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214700</v>
      </c>
    </row>
    <row r="41" spans="1:28" ht="18.75">
      <c r="A41" s="304"/>
      <c r="B41" s="267"/>
      <c r="C41" s="271"/>
      <c r="D41" s="177" t="s">
        <v>269</v>
      </c>
      <c r="E41" s="178"/>
      <c r="F41" s="178"/>
      <c r="G41" s="178"/>
      <c r="H41" s="179"/>
      <c r="I41" s="135">
        <v>13040</v>
      </c>
      <c r="J41" s="135">
        <v>0</v>
      </c>
      <c r="K41" s="294">
        <v>23350</v>
      </c>
      <c r="L41" s="179"/>
      <c r="M41" s="294">
        <v>0</v>
      </c>
      <c r="N41" s="179"/>
      <c r="O41" s="135">
        <v>6427.75</v>
      </c>
      <c r="P41" s="294">
        <v>0</v>
      </c>
      <c r="Q41" s="178"/>
      <c r="R41" s="179"/>
      <c r="S41" s="135">
        <v>0</v>
      </c>
      <c r="T41" s="135">
        <v>0</v>
      </c>
      <c r="U41" s="135">
        <v>10000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52817.75</v>
      </c>
    </row>
    <row r="42" spans="1:28" ht="18.75">
      <c r="A42" s="304"/>
      <c r="B42" s="268"/>
      <c r="C42" s="184"/>
      <c r="D42" s="295" t="s">
        <v>597</v>
      </c>
      <c r="E42" s="296"/>
      <c r="F42" s="296"/>
      <c r="G42" s="296"/>
      <c r="H42" s="297"/>
      <c r="I42" s="138">
        <v>411940</v>
      </c>
      <c r="J42" s="138">
        <v>0</v>
      </c>
      <c r="K42" s="299">
        <v>325550</v>
      </c>
      <c r="L42" s="297"/>
      <c r="M42" s="299">
        <v>0</v>
      </c>
      <c r="N42" s="297"/>
      <c r="O42" s="138">
        <v>162927.75</v>
      </c>
      <c r="P42" s="299">
        <v>0</v>
      </c>
      <c r="Q42" s="296"/>
      <c r="R42" s="297"/>
      <c r="S42" s="138">
        <v>40000</v>
      </c>
      <c r="T42" s="138">
        <v>0</v>
      </c>
      <c r="U42" s="138">
        <v>345000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1285417.75</v>
      </c>
    </row>
    <row r="43" spans="1:28" ht="18.75">
      <c r="A43" s="305"/>
      <c r="B43" s="298" t="s">
        <v>598</v>
      </c>
      <c r="C43" s="296"/>
      <c r="D43" s="296"/>
      <c r="E43" s="296"/>
      <c r="F43" s="296"/>
      <c r="G43" s="296"/>
      <c r="H43" s="297"/>
      <c r="I43" s="138">
        <v>411940</v>
      </c>
      <c r="J43" s="138">
        <v>0</v>
      </c>
      <c r="K43" s="299">
        <v>325550</v>
      </c>
      <c r="L43" s="297"/>
      <c r="M43" s="299">
        <v>0</v>
      </c>
      <c r="N43" s="297"/>
      <c r="O43" s="138">
        <v>162927.75</v>
      </c>
      <c r="P43" s="299">
        <v>0</v>
      </c>
      <c r="Q43" s="296"/>
      <c r="R43" s="297"/>
      <c r="S43" s="138">
        <v>40000</v>
      </c>
      <c r="T43" s="138">
        <v>0</v>
      </c>
      <c r="U43" s="138">
        <v>345000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1285417.75</v>
      </c>
    </row>
    <row r="44" spans="1:28" ht="18.75">
      <c r="A44" s="177" t="s">
        <v>71</v>
      </c>
      <c r="B44" s="177" t="s">
        <v>191</v>
      </c>
      <c r="C44" s="270"/>
      <c r="D44" s="177" t="s">
        <v>224</v>
      </c>
      <c r="E44" s="178"/>
      <c r="F44" s="178"/>
      <c r="G44" s="178"/>
      <c r="H44" s="179"/>
      <c r="I44" s="135">
        <v>223100</v>
      </c>
      <c r="J44" s="135">
        <v>0</v>
      </c>
      <c r="K44" s="294">
        <v>23700</v>
      </c>
      <c r="L44" s="179"/>
      <c r="M44" s="294">
        <v>0</v>
      </c>
      <c r="N44" s="179"/>
      <c r="O44" s="135">
        <v>79500</v>
      </c>
      <c r="P44" s="294">
        <v>0</v>
      </c>
      <c r="Q44" s="178"/>
      <c r="R44" s="179"/>
      <c r="S44" s="135">
        <v>0</v>
      </c>
      <c r="T44" s="135">
        <v>18427</v>
      </c>
      <c r="U44" s="135">
        <v>49400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394127</v>
      </c>
    </row>
    <row r="45" spans="1:28" ht="18.75">
      <c r="A45" s="304"/>
      <c r="B45" s="267"/>
      <c r="C45" s="271"/>
      <c r="D45" s="177" t="s">
        <v>226</v>
      </c>
      <c r="E45" s="178"/>
      <c r="F45" s="178"/>
      <c r="G45" s="178"/>
      <c r="H45" s="179"/>
      <c r="I45" s="135">
        <v>65825</v>
      </c>
      <c r="J45" s="135">
        <v>0</v>
      </c>
      <c r="K45" s="294">
        <v>0</v>
      </c>
      <c r="L45" s="179"/>
      <c r="M45" s="294">
        <v>0</v>
      </c>
      <c r="N45" s="179"/>
      <c r="O45" s="135">
        <v>5000</v>
      </c>
      <c r="P45" s="294">
        <v>0</v>
      </c>
      <c r="Q45" s="178"/>
      <c r="R45" s="179"/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70825</v>
      </c>
    </row>
    <row r="46" spans="1:28" ht="18.75">
      <c r="A46" s="304"/>
      <c r="B46" s="267"/>
      <c r="C46" s="271"/>
      <c r="D46" s="177" t="s">
        <v>228</v>
      </c>
      <c r="E46" s="178"/>
      <c r="F46" s="178"/>
      <c r="G46" s="178"/>
      <c r="H46" s="179"/>
      <c r="I46" s="135">
        <v>535724</v>
      </c>
      <c r="J46" s="135">
        <v>2000</v>
      </c>
      <c r="K46" s="294">
        <v>130420</v>
      </c>
      <c r="L46" s="179"/>
      <c r="M46" s="294">
        <v>164000</v>
      </c>
      <c r="N46" s="179"/>
      <c r="O46" s="135">
        <v>35500</v>
      </c>
      <c r="P46" s="294">
        <v>485875</v>
      </c>
      <c r="Q46" s="178"/>
      <c r="R46" s="179"/>
      <c r="S46" s="135">
        <v>0</v>
      </c>
      <c r="T46" s="135">
        <v>66925</v>
      </c>
      <c r="U46" s="135">
        <v>92390</v>
      </c>
      <c r="V46" s="135">
        <v>100000</v>
      </c>
      <c r="W46" s="135">
        <v>125000</v>
      </c>
      <c r="X46" s="135">
        <v>5684</v>
      </c>
      <c r="Y46" s="135">
        <v>2657.3</v>
      </c>
      <c r="Z46" s="135">
        <v>0</v>
      </c>
      <c r="AA46" s="135">
        <v>0</v>
      </c>
      <c r="AB46" s="135">
        <v>1746175.3</v>
      </c>
    </row>
    <row r="47" spans="1:28" ht="18.75">
      <c r="A47" s="304"/>
      <c r="B47" s="267"/>
      <c r="C47" s="271"/>
      <c r="D47" s="177" t="s">
        <v>270</v>
      </c>
      <c r="E47" s="178"/>
      <c r="F47" s="178"/>
      <c r="G47" s="178"/>
      <c r="H47" s="179"/>
      <c r="I47" s="135">
        <v>57449.47</v>
      </c>
      <c r="J47" s="135">
        <v>0</v>
      </c>
      <c r="K47" s="294">
        <v>6050</v>
      </c>
      <c r="L47" s="179"/>
      <c r="M47" s="294">
        <v>0</v>
      </c>
      <c r="N47" s="179"/>
      <c r="O47" s="135">
        <v>0</v>
      </c>
      <c r="P47" s="294">
        <v>34825</v>
      </c>
      <c r="Q47" s="178"/>
      <c r="R47" s="179"/>
      <c r="S47" s="135">
        <v>0</v>
      </c>
      <c r="T47" s="135">
        <v>17100</v>
      </c>
      <c r="U47" s="135">
        <v>14100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129524.47</v>
      </c>
    </row>
    <row r="48" spans="1:28" ht="18.75">
      <c r="A48" s="304"/>
      <c r="B48" s="268"/>
      <c r="C48" s="184"/>
      <c r="D48" s="295" t="s">
        <v>597</v>
      </c>
      <c r="E48" s="296"/>
      <c r="F48" s="296"/>
      <c r="G48" s="296"/>
      <c r="H48" s="297"/>
      <c r="I48" s="138">
        <v>882098.47</v>
      </c>
      <c r="J48" s="138">
        <v>2000</v>
      </c>
      <c r="K48" s="299">
        <v>160170</v>
      </c>
      <c r="L48" s="297"/>
      <c r="M48" s="299">
        <v>164000</v>
      </c>
      <c r="N48" s="297"/>
      <c r="O48" s="138">
        <v>120000</v>
      </c>
      <c r="P48" s="299">
        <v>520700</v>
      </c>
      <c r="Q48" s="296"/>
      <c r="R48" s="297"/>
      <c r="S48" s="138">
        <v>0</v>
      </c>
      <c r="T48" s="138">
        <v>102452</v>
      </c>
      <c r="U48" s="138">
        <v>155890</v>
      </c>
      <c r="V48" s="138">
        <v>100000</v>
      </c>
      <c r="W48" s="138">
        <v>125000</v>
      </c>
      <c r="X48" s="138">
        <v>5684</v>
      </c>
      <c r="Y48" s="138">
        <v>2657.3</v>
      </c>
      <c r="Z48" s="138">
        <v>0</v>
      </c>
      <c r="AA48" s="138">
        <v>0</v>
      </c>
      <c r="AB48" s="138">
        <v>2340651.77</v>
      </c>
    </row>
    <row r="49" spans="1:28" ht="18.75">
      <c r="A49" s="305"/>
      <c r="B49" s="298" t="s">
        <v>598</v>
      </c>
      <c r="C49" s="296"/>
      <c r="D49" s="296"/>
      <c r="E49" s="296"/>
      <c r="F49" s="296"/>
      <c r="G49" s="296"/>
      <c r="H49" s="297"/>
      <c r="I49" s="138">
        <v>882098.47</v>
      </c>
      <c r="J49" s="138">
        <v>2000</v>
      </c>
      <c r="K49" s="299">
        <v>160170</v>
      </c>
      <c r="L49" s="297"/>
      <c r="M49" s="299">
        <v>164000</v>
      </c>
      <c r="N49" s="297"/>
      <c r="O49" s="138">
        <v>120000</v>
      </c>
      <c r="P49" s="299">
        <v>520700</v>
      </c>
      <c r="Q49" s="296"/>
      <c r="R49" s="297"/>
      <c r="S49" s="138">
        <v>0</v>
      </c>
      <c r="T49" s="138">
        <v>102452</v>
      </c>
      <c r="U49" s="138">
        <v>155890</v>
      </c>
      <c r="V49" s="138">
        <v>100000</v>
      </c>
      <c r="W49" s="138">
        <v>125000</v>
      </c>
      <c r="X49" s="138">
        <v>5684</v>
      </c>
      <c r="Y49" s="138">
        <v>2657.3</v>
      </c>
      <c r="Z49" s="138">
        <v>0</v>
      </c>
      <c r="AA49" s="138">
        <v>0</v>
      </c>
      <c r="AB49" s="138">
        <v>2340651.77</v>
      </c>
    </row>
    <row r="50" spans="1:28" ht="18.75">
      <c r="A50" s="177" t="s">
        <v>74</v>
      </c>
      <c r="B50" s="177" t="s">
        <v>191</v>
      </c>
      <c r="C50" s="270"/>
      <c r="D50" s="177" t="s">
        <v>231</v>
      </c>
      <c r="E50" s="178"/>
      <c r="F50" s="178"/>
      <c r="G50" s="178"/>
      <c r="H50" s="179"/>
      <c r="I50" s="135">
        <v>0</v>
      </c>
      <c r="J50" s="135">
        <v>0</v>
      </c>
      <c r="K50" s="294">
        <v>151755.35</v>
      </c>
      <c r="L50" s="179"/>
      <c r="M50" s="294">
        <v>0</v>
      </c>
      <c r="N50" s="179"/>
      <c r="O50" s="135">
        <v>18902</v>
      </c>
      <c r="P50" s="294">
        <v>0</v>
      </c>
      <c r="Q50" s="178"/>
      <c r="R50" s="179"/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170657.35</v>
      </c>
    </row>
    <row r="51" spans="1:28" ht="18.75">
      <c r="A51" s="304"/>
      <c r="B51" s="267"/>
      <c r="C51" s="271"/>
      <c r="D51" s="177" t="s">
        <v>271</v>
      </c>
      <c r="E51" s="178"/>
      <c r="F51" s="178"/>
      <c r="G51" s="178"/>
      <c r="H51" s="179"/>
      <c r="I51" s="135">
        <v>0</v>
      </c>
      <c r="J51" s="135">
        <v>0</v>
      </c>
      <c r="K51" s="294">
        <v>0</v>
      </c>
      <c r="L51" s="179"/>
      <c r="M51" s="294">
        <v>0</v>
      </c>
      <c r="N51" s="179"/>
      <c r="O51" s="135">
        <v>0</v>
      </c>
      <c r="P51" s="294">
        <v>0</v>
      </c>
      <c r="Q51" s="178"/>
      <c r="R51" s="179"/>
      <c r="S51" s="135">
        <v>0</v>
      </c>
      <c r="T51" s="135">
        <v>0</v>
      </c>
      <c r="U51" s="135">
        <v>4475.75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4475.75</v>
      </c>
    </row>
    <row r="52" spans="1:28" ht="18.75">
      <c r="A52" s="304"/>
      <c r="B52" s="267"/>
      <c r="C52" s="271"/>
      <c r="D52" s="177" t="s">
        <v>272</v>
      </c>
      <c r="E52" s="178"/>
      <c r="F52" s="178"/>
      <c r="G52" s="178"/>
      <c r="H52" s="179"/>
      <c r="I52" s="135">
        <v>0</v>
      </c>
      <c r="J52" s="135">
        <v>0</v>
      </c>
      <c r="K52" s="294">
        <v>21118</v>
      </c>
      <c r="L52" s="179"/>
      <c r="M52" s="294">
        <v>0</v>
      </c>
      <c r="N52" s="179"/>
      <c r="O52" s="135">
        <v>4742</v>
      </c>
      <c r="P52" s="294">
        <v>0</v>
      </c>
      <c r="Q52" s="178"/>
      <c r="R52" s="179"/>
      <c r="S52" s="135">
        <v>0</v>
      </c>
      <c r="T52" s="135">
        <v>30000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55860</v>
      </c>
    </row>
    <row r="53" spans="1:28" ht="18.75">
      <c r="A53" s="304"/>
      <c r="B53" s="267"/>
      <c r="C53" s="271"/>
      <c r="D53" s="177" t="s">
        <v>273</v>
      </c>
      <c r="E53" s="178"/>
      <c r="F53" s="178"/>
      <c r="G53" s="178"/>
      <c r="H53" s="179"/>
      <c r="I53" s="135">
        <v>0</v>
      </c>
      <c r="J53" s="135">
        <v>0</v>
      </c>
      <c r="K53" s="294">
        <v>0</v>
      </c>
      <c r="L53" s="179"/>
      <c r="M53" s="294">
        <v>0</v>
      </c>
      <c r="N53" s="179"/>
      <c r="O53" s="135">
        <v>0</v>
      </c>
      <c r="P53" s="294">
        <v>515819.46</v>
      </c>
      <c r="Q53" s="178"/>
      <c r="R53" s="179"/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515819.46</v>
      </c>
    </row>
    <row r="54" spans="1:28" ht="18.75">
      <c r="A54" s="304"/>
      <c r="B54" s="267"/>
      <c r="C54" s="271"/>
      <c r="D54" s="177" t="s">
        <v>274</v>
      </c>
      <c r="E54" s="178"/>
      <c r="F54" s="178"/>
      <c r="G54" s="178"/>
      <c r="H54" s="179"/>
      <c r="I54" s="135">
        <v>0</v>
      </c>
      <c r="J54" s="135">
        <v>0</v>
      </c>
      <c r="K54" s="294">
        <v>0</v>
      </c>
      <c r="L54" s="179"/>
      <c r="M54" s="294">
        <v>0</v>
      </c>
      <c r="N54" s="179"/>
      <c r="O54" s="135">
        <v>0</v>
      </c>
      <c r="P54" s="294">
        <v>0</v>
      </c>
      <c r="Q54" s="178"/>
      <c r="R54" s="179"/>
      <c r="S54" s="135">
        <v>0</v>
      </c>
      <c r="T54" s="135">
        <v>0</v>
      </c>
      <c r="U54" s="135">
        <v>100000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100000</v>
      </c>
    </row>
    <row r="55" spans="1:28" ht="18.75">
      <c r="A55" s="304"/>
      <c r="B55" s="267"/>
      <c r="C55" s="271"/>
      <c r="D55" s="177" t="s">
        <v>275</v>
      </c>
      <c r="E55" s="178"/>
      <c r="F55" s="178"/>
      <c r="G55" s="178"/>
      <c r="H55" s="179"/>
      <c r="I55" s="135">
        <v>72700</v>
      </c>
      <c r="J55" s="135">
        <v>0</v>
      </c>
      <c r="K55" s="294">
        <v>0</v>
      </c>
      <c r="L55" s="179"/>
      <c r="M55" s="294">
        <v>0</v>
      </c>
      <c r="N55" s="179"/>
      <c r="O55" s="135">
        <v>0</v>
      </c>
      <c r="P55" s="294">
        <v>0</v>
      </c>
      <c r="Q55" s="178"/>
      <c r="R55" s="179"/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72700</v>
      </c>
    </row>
    <row r="56" spans="1:28" ht="18.75">
      <c r="A56" s="304"/>
      <c r="B56" s="267"/>
      <c r="C56" s="271"/>
      <c r="D56" s="177" t="s">
        <v>233</v>
      </c>
      <c r="E56" s="178"/>
      <c r="F56" s="178"/>
      <c r="G56" s="178"/>
      <c r="H56" s="179"/>
      <c r="I56" s="135">
        <v>85000</v>
      </c>
      <c r="J56" s="135">
        <v>0</v>
      </c>
      <c r="K56" s="294">
        <v>0</v>
      </c>
      <c r="L56" s="179"/>
      <c r="M56" s="294">
        <v>0</v>
      </c>
      <c r="N56" s="179"/>
      <c r="O56" s="135">
        <v>2400</v>
      </c>
      <c r="P56" s="294">
        <v>0</v>
      </c>
      <c r="Q56" s="178"/>
      <c r="R56" s="179"/>
      <c r="S56" s="135">
        <v>0</v>
      </c>
      <c r="T56" s="135">
        <v>13300</v>
      </c>
      <c r="U56" s="135">
        <v>6000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106700</v>
      </c>
    </row>
    <row r="57" spans="1:28" ht="18.75">
      <c r="A57" s="304"/>
      <c r="B57" s="267"/>
      <c r="C57" s="271"/>
      <c r="D57" s="177" t="s">
        <v>276</v>
      </c>
      <c r="E57" s="178"/>
      <c r="F57" s="178"/>
      <c r="G57" s="178"/>
      <c r="H57" s="179"/>
      <c r="I57" s="135">
        <v>5000</v>
      </c>
      <c r="J57" s="135">
        <v>0</v>
      </c>
      <c r="K57" s="294">
        <v>0</v>
      </c>
      <c r="L57" s="179"/>
      <c r="M57" s="294">
        <v>0</v>
      </c>
      <c r="N57" s="179"/>
      <c r="O57" s="135">
        <v>0</v>
      </c>
      <c r="P57" s="294">
        <v>0</v>
      </c>
      <c r="Q57" s="178"/>
      <c r="R57" s="179"/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5000</v>
      </c>
    </row>
    <row r="58" spans="1:28" ht="18.75">
      <c r="A58" s="304"/>
      <c r="B58" s="267"/>
      <c r="C58" s="271"/>
      <c r="D58" s="177" t="s">
        <v>235</v>
      </c>
      <c r="E58" s="178"/>
      <c r="F58" s="178"/>
      <c r="G58" s="178"/>
      <c r="H58" s="179"/>
      <c r="I58" s="135">
        <v>26800</v>
      </c>
      <c r="J58" s="135">
        <v>0</v>
      </c>
      <c r="K58" s="294">
        <v>70250</v>
      </c>
      <c r="L58" s="179"/>
      <c r="M58" s="294">
        <v>0</v>
      </c>
      <c r="N58" s="179"/>
      <c r="O58" s="135">
        <v>300</v>
      </c>
      <c r="P58" s="294">
        <v>0</v>
      </c>
      <c r="Q58" s="178"/>
      <c r="R58" s="179"/>
      <c r="S58" s="135">
        <v>0</v>
      </c>
      <c r="T58" s="135">
        <v>0</v>
      </c>
      <c r="U58" s="135">
        <v>24000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121350</v>
      </c>
    </row>
    <row r="59" spans="1:28" ht="18.75">
      <c r="A59" s="304"/>
      <c r="B59" s="268"/>
      <c r="C59" s="184"/>
      <c r="D59" s="295" t="s">
        <v>597</v>
      </c>
      <c r="E59" s="296"/>
      <c r="F59" s="296"/>
      <c r="G59" s="296"/>
      <c r="H59" s="297"/>
      <c r="I59" s="138">
        <v>189500</v>
      </c>
      <c r="J59" s="138">
        <v>0</v>
      </c>
      <c r="K59" s="299">
        <v>243123.35</v>
      </c>
      <c r="L59" s="297"/>
      <c r="M59" s="299">
        <v>0</v>
      </c>
      <c r="N59" s="297"/>
      <c r="O59" s="138">
        <v>26344</v>
      </c>
      <c r="P59" s="299">
        <v>515819.46</v>
      </c>
      <c r="Q59" s="296"/>
      <c r="R59" s="297"/>
      <c r="S59" s="138">
        <v>0</v>
      </c>
      <c r="T59" s="138">
        <v>43300</v>
      </c>
      <c r="U59" s="138">
        <v>134475.75</v>
      </c>
      <c r="V59" s="138">
        <v>0</v>
      </c>
      <c r="W59" s="138">
        <v>0</v>
      </c>
      <c r="X59" s="138">
        <v>0</v>
      </c>
      <c r="Y59" s="138">
        <v>0</v>
      </c>
      <c r="Z59" s="138">
        <v>0</v>
      </c>
      <c r="AA59" s="138">
        <v>0</v>
      </c>
      <c r="AB59" s="138">
        <v>1152562.56</v>
      </c>
    </row>
    <row r="60" spans="1:28" ht="18.75">
      <c r="A60" s="305"/>
      <c r="B60" s="298" t="s">
        <v>598</v>
      </c>
      <c r="C60" s="296"/>
      <c r="D60" s="296"/>
      <c r="E60" s="296"/>
      <c r="F60" s="296"/>
      <c r="G60" s="296"/>
      <c r="H60" s="297"/>
      <c r="I60" s="138">
        <v>189500</v>
      </c>
      <c r="J60" s="138">
        <v>0</v>
      </c>
      <c r="K60" s="299">
        <v>243123.35</v>
      </c>
      <c r="L60" s="297"/>
      <c r="M60" s="299">
        <v>0</v>
      </c>
      <c r="N60" s="297"/>
      <c r="O60" s="138">
        <v>26344</v>
      </c>
      <c r="P60" s="299">
        <v>515819.46</v>
      </c>
      <c r="Q60" s="296"/>
      <c r="R60" s="297"/>
      <c r="S60" s="138">
        <v>0</v>
      </c>
      <c r="T60" s="138">
        <v>43300</v>
      </c>
      <c r="U60" s="138">
        <v>134475.75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1152562.56</v>
      </c>
    </row>
    <row r="61" spans="1:28" ht="18.75">
      <c r="A61" s="177" t="s">
        <v>77</v>
      </c>
      <c r="B61" s="177" t="s">
        <v>191</v>
      </c>
      <c r="C61" s="270"/>
      <c r="D61" s="177" t="s">
        <v>277</v>
      </c>
      <c r="E61" s="178"/>
      <c r="F61" s="178"/>
      <c r="G61" s="178"/>
      <c r="H61" s="179"/>
      <c r="I61" s="135">
        <v>135693.08</v>
      </c>
      <c r="J61" s="135">
        <v>0</v>
      </c>
      <c r="K61" s="294">
        <v>0</v>
      </c>
      <c r="L61" s="179"/>
      <c r="M61" s="294">
        <v>0</v>
      </c>
      <c r="N61" s="179"/>
      <c r="O61" s="135">
        <v>40752.15</v>
      </c>
      <c r="P61" s="294">
        <v>0</v>
      </c>
      <c r="Q61" s="178"/>
      <c r="R61" s="179"/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176445.23</v>
      </c>
    </row>
    <row r="62" spans="1:28" ht="18.75">
      <c r="A62" s="304"/>
      <c r="B62" s="267"/>
      <c r="C62" s="271"/>
      <c r="D62" s="177" t="s">
        <v>238</v>
      </c>
      <c r="E62" s="178"/>
      <c r="F62" s="178"/>
      <c r="G62" s="178"/>
      <c r="H62" s="179"/>
      <c r="I62" s="135">
        <v>6287</v>
      </c>
      <c r="J62" s="135">
        <v>0</v>
      </c>
      <c r="K62" s="294">
        <v>0</v>
      </c>
      <c r="L62" s="179"/>
      <c r="M62" s="294">
        <v>0</v>
      </c>
      <c r="N62" s="179"/>
      <c r="O62" s="135">
        <v>3824</v>
      </c>
      <c r="P62" s="294">
        <v>0</v>
      </c>
      <c r="Q62" s="178"/>
      <c r="R62" s="179"/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10111</v>
      </c>
    </row>
    <row r="63" spans="1:28" ht="18.75">
      <c r="A63" s="304"/>
      <c r="B63" s="267"/>
      <c r="C63" s="271"/>
      <c r="D63" s="177" t="s">
        <v>240</v>
      </c>
      <c r="E63" s="178"/>
      <c r="F63" s="178"/>
      <c r="G63" s="178"/>
      <c r="H63" s="179"/>
      <c r="I63" s="135">
        <v>14463.82</v>
      </c>
      <c r="J63" s="135">
        <v>0</v>
      </c>
      <c r="K63" s="294">
        <v>0</v>
      </c>
      <c r="L63" s="179"/>
      <c r="M63" s="294">
        <v>0</v>
      </c>
      <c r="N63" s="179"/>
      <c r="O63" s="135">
        <v>5432</v>
      </c>
      <c r="P63" s="294">
        <v>0</v>
      </c>
      <c r="Q63" s="178"/>
      <c r="R63" s="179"/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19895.82</v>
      </c>
    </row>
    <row r="64" spans="1:28" ht="18.75">
      <c r="A64" s="304"/>
      <c r="B64" s="267"/>
      <c r="C64" s="271"/>
      <c r="D64" s="177" t="s">
        <v>278</v>
      </c>
      <c r="E64" s="178"/>
      <c r="F64" s="178"/>
      <c r="G64" s="178"/>
      <c r="H64" s="179"/>
      <c r="I64" s="135">
        <v>20000</v>
      </c>
      <c r="J64" s="135">
        <v>0</v>
      </c>
      <c r="K64" s="294">
        <v>0</v>
      </c>
      <c r="L64" s="179"/>
      <c r="M64" s="294">
        <v>0</v>
      </c>
      <c r="N64" s="179"/>
      <c r="O64" s="135">
        <v>0</v>
      </c>
      <c r="P64" s="294">
        <v>0</v>
      </c>
      <c r="Q64" s="178"/>
      <c r="R64" s="179"/>
      <c r="S64" s="135">
        <v>0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5">
        <v>20000</v>
      </c>
    </row>
    <row r="65" spans="1:28" ht="18.75">
      <c r="A65" s="304"/>
      <c r="B65" s="267"/>
      <c r="C65" s="271"/>
      <c r="D65" s="177" t="s">
        <v>242</v>
      </c>
      <c r="E65" s="178"/>
      <c r="F65" s="178"/>
      <c r="G65" s="178"/>
      <c r="H65" s="179"/>
      <c r="I65" s="135">
        <v>82296</v>
      </c>
      <c r="J65" s="135">
        <v>0</v>
      </c>
      <c r="K65" s="294">
        <v>0</v>
      </c>
      <c r="L65" s="179"/>
      <c r="M65" s="294">
        <v>0</v>
      </c>
      <c r="N65" s="179"/>
      <c r="O65" s="135">
        <v>12296</v>
      </c>
      <c r="P65" s="294">
        <v>0</v>
      </c>
      <c r="Q65" s="178"/>
      <c r="R65" s="179"/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5">
        <v>94592</v>
      </c>
    </row>
    <row r="66" spans="1:28" ht="18.75">
      <c r="A66" s="304"/>
      <c r="B66" s="268"/>
      <c r="C66" s="184"/>
      <c r="D66" s="295" t="s">
        <v>597</v>
      </c>
      <c r="E66" s="296"/>
      <c r="F66" s="296"/>
      <c r="G66" s="296"/>
      <c r="H66" s="297"/>
      <c r="I66" s="138">
        <v>258739.9</v>
      </c>
      <c r="J66" s="138">
        <v>0</v>
      </c>
      <c r="K66" s="299">
        <v>0</v>
      </c>
      <c r="L66" s="297"/>
      <c r="M66" s="299">
        <v>0</v>
      </c>
      <c r="N66" s="297"/>
      <c r="O66" s="138">
        <v>62304.15</v>
      </c>
      <c r="P66" s="299">
        <v>0</v>
      </c>
      <c r="Q66" s="296"/>
      <c r="R66" s="297"/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8">
        <v>0</v>
      </c>
      <c r="AB66" s="138">
        <v>321044.05</v>
      </c>
    </row>
    <row r="67" spans="1:28" ht="18.75">
      <c r="A67" s="305"/>
      <c r="B67" s="298" t="s">
        <v>598</v>
      </c>
      <c r="C67" s="296"/>
      <c r="D67" s="296"/>
      <c r="E67" s="296"/>
      <c r="F67" s="296"/>
      <c r="G67" s="296"/>
      <c r="H67" s="297"/>
      <c r="I67" s="138">
        <v>258739.9</v>
      </c>
      <c r="J67" s="138">
        <v>0</v>
      </c>
      <c r="K67" s="299">
        <v>0</v>
      </c>
      <c r="L67" s="297"/>
      <c r="M67" s="299">
        <v>0</v>
      </c>
      <c r="N67" s="297"/>
      <c r="O67" s="138">
        <v>62304.15</v>
      </c>
      <c r="P67" s="299">
        <v>0</v>
      </c>
      <c r="Q67" s="296"/>
      <c r="R67" s="297"/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138">
        <v>0</v>
      </c>
      <c r="AB67" s="138">
        <v>321044.05</v>
      </c>
    </row>
    <row r="68" spans="1:28" ht="18.75">
      <c r="A68" s="177" t="s">
        <v>80</v>
      </c>
      <c r="B68" s="177" t="s">
        <v>191</v>
      </c>
      <c r="C68" s="270"/>
      <c r="D68" s="177" t="s">
        <v>279</v>
      </c>
      <c r="E68" s="178"/>
      <c r="F68" s="178"/>
      <c r="G68" s="178"/>
      <c r="H68" s="179"/>
      <c r="I68" s="135">
        <v>17500</v>
      </c>
      <c r="J68" s="135">
        <v>0</v>
      </c>
      <c r="K68" s="294">
        <v>0</v>
      </c>
      <c r="L68" s="179"/>
      <c r="M68" s="294">
        <v>0</v>
      </c>
      <c r="N68" s="179"/>
      <c r="O68" s="135">
        <v>114400</v>
      </c>
      <c r="P68" s="294">
        <v>0</v>
      </c>
      <c r="Q68" s="178"/>
      <c r="R68" s="179"/>
      <c r="S68" s="135">
        <v>0</v>
      </c>
      <c r="T68" s="135">
        <v>0</v>
      </c>
      <c r="U68" s="135">
        <v>0</v>
      </c>
      <c r="V68" s="135">
        <v>0</v>
      </c>
      <c r="W68" s="135">
        <v>0</v>
      </c>
      <c r="X68" s="135">
        <v>0</v>
      </c>
      <c r="Y68" s="135">
        <v>0</v>
      </c>
      <c r="Z68" s="135">
        <v>0</v>
      </c>
      <c r="AA68" s="135">
        <v>0</v>
      </c>
      <c r="AB68" s="135">
        <v>131900</v>
      </c>
    </row>
    <row r="69" spans="1:28" ht="18.75">
      <c r="A69" s="304"/>
      <c r="B69" s="267"/>
      <c r="C69" s="271"/>
      <c r="D69" s="177" t="s">
        <v>281</v>
      </c>
      <c r="E69" s="178"/>
      <c r="F69" s="178"/>
      <c r="G69" s="178"/>
      <c r="H69" s="179"/>
      <c r="I69" s="135">
        <v>0</v>
      </c>
      <c r="J69" s="135">
        <v>0</v>
      </c>
      <c r="K69" s="294">
        <v>0</v>
      </c>
      <c r="L69" s="179"/>
      <c r="M69" s="294">
        <v>0</v>
      </c>
      <c r="N69" s="179"/>
      <c r="O69" s="135">
        <v>0</v>
      </c>
      <c r="P69" s="294">
        <v>0</v>
      </c>
      <c r="Q69" s="178"/>
      <c r="R69" s="179"/>
      <c r="S69" s="135">
        <v>0</v>
      </c>
      <c r="T69" s="135">
        <v>0</v>
      </c>
      <c r="U69" s="135">
        <v>21000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0</v>
      </c>
      <c r="AB69" s="135">
        <v>21000</v>
      </c>
    </row>
    <row r="70" spans="1:28" ht="18.75">
      <c r="A70" s="304"/>
      <c r="B70" s="267"/>
      <c r="C70" s="271"/>
      <c r="D70" s="177" t="s">
        <v>282</v>
      </c>
      <c r="E70" s="178"/>
      <c r="F70" s="178"/>
      <c r="G70" s="178"/>
      <c r="H70" s="179"/>
      <c r="I70" s="135">
        <v>18000</v>
      </c>
      <c r="J70" s="135">
        <v>0</v>
      </c>
      <c r="K70" s="294">
        <v>0</v>
      </c>
      <c r="L70" s="179"/>
      <c r="M70" s="294">
        <v>0</v>
      </c>
      <c r="N70" s="179"/>
      <c r="O70" s="135">
        <v>0</v>
      </c>
      <c r="P70" s="294">
        <v>0</v>
      </c>
      <c r="Q70" s="178"/>
      <c r="R70" s="179"/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135">
        <v>18000</v>
      </c>
    </row>
    <row r="71" spans="1:28" ht="18.75">
      <c r="A71" s="304"/>
      <c r="B71" s="267"/>
      <c r="C71" s="271"/>
      <c r="D71" s="177" t="s">
        <v>283</v>
      </c>
      <c r="E71" s="178"/>
      <c r="F71" s="178"/>
      <c r="G71" s="178"/>
      <c r="H71" s="179"/>
      <c r="I71" s="135">
        <v>35500</v>
      </c>
      <c r="J71" s="135">
        <v>0</v>
      </c>
      <c r="K71" s="294">
        <v>0</v>
      </c>
      <c r="L71" s="179"/>
      <c r="M71" s="294">
        <v>0</v>
      </c>
      <c r="N71" s="179"/>
      <c r="O71" s="135">
        <v>0</v>
      </c>
      <c r="P71" s="294">
        <v>34500</v>
      </c>
      <c r="Q71" s="178"/>
      <c r="R71" s="179"/>
      <c r="S71" s="135">
        <v>0</v>
      </c>
      <c r="T71" s="135">
        <v>0</v>
      </c>
      <c r="U71" s="135">
        <v>0</v>
      </c>
      <c r="V71" s="135">
        <v>0</v>
      </c>
      <c r="W71" s="135">
        <v>0</v>
      </c>
      <c r="X71" s="135">
        <v>0</v>
      </c>
      <c r="Y71" s="135">
        <v>0</v>
      </c>
      <c r="Z71" s="135">
        <v>0</v>
      </c>
      <c r="AA71" s="135">
        <v>0</v>
      </c>
      <c r="AB71" s="135">
        <v>70000</v>
      </c>
    </row>
    <row r="72" spans="1:28" ht="18.75">
      <c r="A72" s="304"/>
      <c r="B72" s="267"/>
      <c r="C72" s="271"/>
      <c r="D72" s="177" t="s">
        <v>284</v>
      </c>
      <c r="E72" s="178"/>
      <c r="F72" s="178"/>
      <c r="G72" s="178"/>
      <c r="H72" s="179"/>
      <c r="I72" s="135">
        <v>60000</v>
      </c>
      <c r="J72" s="135">
        <v>0</v>
      </c>
      <c r="K72" s="294">
        <v>0</v>
      </c>
      <c r="L72" s="179"/>
      <c r="M72" s="294">
        <v>0</v>
      </c>
      <c r="N72" s="179"/>
      <c r="O72" s="135">
        <v>74000</v>
      </c>
      <c r="P72" s="294">
        <v>0</v>
      </c>
      <c r="Q72" s="178"/>
      <c r="R72" s="179"/>
      <c r="S72" s="135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5">
        <v>134000</v>
      </c>
    </row>
    <row r="73" spans="1:28" ht="18.75">
      <c r="A73" s="304"/>
      <c r="B73" s="268"/>
      <c r="C73" s="184"/>
      <c r="D73" s="295" t="s">
        <v>597</v>
      </c>
      <c r="E73" s="296"/>
      <c r="F73" s="296"/>
      <c r="G73" s="296"/>
      <c r="H73" s="297"/>
      <c r="I73" s="138">
        <v>131000</v>
      </c>
      <c r="J73" s="138">
        <v>0</v>
      </c>
      <c r="K73" s="299">
        <v>0</v>
      </c>
      <c r="L73" s="297"/>
      <c r="M73" s="299">
        <v>0</v>
      </c>
      <c r="N73" s="297"/>
      <c r="O73" s="138">
        <v>188400</v>
      </c>
      <c r="P73" s="299">
        <v>34500</v>
      </c>
      <c r="Q73" s="296"/>
      <c r="R73" s="297"/>
      <c r="S73" s="138">
        <v>0</v>
      </c>
      <c r="T73" s="138">
        <v>0</v>
      </c>
      <c r="U73" s="138">
        <v>21000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374900</v>
      </c>
    </row>
    <row r="74" spans="1:28" ht="18.75">
      <c r="A74" s="305"/>
      <c r="B74" s="298" t="s">
        <v>598</v>
      </c>
      <c r="C74" s="296"/>
      <c r="D74" s="296"/>
      <c r="E74" s="296"/>
      <c r="F74" s="296"/>
      <c r="G74" s="296"/>
      <c r="H74" s="297"/>
      <c r="I74" s="138">
        <v>131000</v>
      </c>
      <c r="J74" s="138">
        <v>0</v>
      </c>
      <c r="K74" s="299">
        <v>0</v>
      </c>
      <c r="L74" s="297"/>
      <c r="M74" s="299">
        <v>0</v>
      </c>
      <c r="N74" s="297"/>
      <c r="O74" s="138">
        <v>188400</v>
      </c>
      <c r="P74" s="299">
        <v>34500</v>
      </c>
      <c r="Q74" s="296"/>
      <c r="R74" s="297"/>
      <c r="S74" s="138">
        <v>0</v>
      </c>
      <c r="T74" s="138">
        <v>0</v>
      </c>
      <c r="U74" s="138">
        <v>21000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374900</v>
      </c>
    </row>
    <row r="75" spans="1:28" ht="18.75">
      <c r="A75" s="177" t="s">
        <v>83</v>
      </c>
      <c r="B75" s="177" t="s">
        <v>191</v>
      </c>
      <c r="C75" s="270"/>
      <c r="D75" s="177" t="s">
        <v>287</v>
      </c>
      <c r="E75" s="178"/>
      <c r="F75" s="178"/>
      <c r="G75" s="178"/>
      <c r="H75" s="179"/>
      <c r="I75" s="135">
        <v>0</v>
      </c>
      <c r="J75" s="135">
        <v>0</v>
      </c>
      <c r="K75" s="294">
        <v>0</v>
      </c>
      <c r="L75" s="179"/>
      <c r="M75" s="294">
        <v>0</v>
      </c>
      <c r="N75" s="179"/>
      <c r="O75" s="135">
        <v>0</v>
      </c>
      <c r="P75" s="294">
        <v>50000</v>
      </c>
      <c r="Q75" s="178"/>
      <c r="R75" s="179"/>
      <c r="S75" s="135">
        <v>0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135">
        <v>50000</v>
      </c>
    </row>
    <row r="76" spans="1:28" ht="18.75">
      <c r="A76" s="304"/>
      <c r="B76" s="267"/>
      <c r="C76" s="271"/>
      <c r="D76" s="177" t="s">
        <v>288</v>
      </c>
      <c r="E76" s="178"/>
      <c r="F76" s="178"/>
      <c r="G76" s="178"/>
      <c r="H76" s="179"/>
      <c r="I76" s="135">
        <v>0</v>
      </c>
      <c r="J76" s="135">
        <v>0</v>
      </c>
      <c r="K76" s="294">
        <v>0</v>
      </c>
      <c r="L76" s="179"/>
      <c r="M76" s="294">
        <v>0</v>
      </c>
      <c r="N76" s="179"/>
      <c r="O76" s="135">
        <v>0</v>
      </c>
      <c r="P76" s="294">
        <v>0</v>
      </c>
      <c r="Q76" s="178"/>
      <c r="R76" s="179"/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400000</v>
      </c>
      <c r="Y76" s="135">
        <v>0</v>
      </c>
      <c r="Z76" s="135">
        <v>2261000</v>
      </c>
      <c r="AA76" s="135">
        <v>0</v>
      </c>
      <c r="AB76" s="135">
        <v>2661000</v>
      </c>
    </row>
    <row r="77" spans="1:28" ht="18.75">
      <c r="A77" s="304"/>
      <c r="B77" s="267"/>
      <c r="C77" s="271"/>
      <c r="D77" s="177" t="s">
        <v>289</v>
      </c>
      <c r="E77" s="178"/>
      <c r="F77" s="178"/>
      <c r="G77" s="178"/>
      <c r="H77" s="179"/>
      <c r="I77" s="135">
        <v>0</v>
      </c>
      <c r="J77" s="135">
        <v>0</v>
      </c>
      <c r="K77" s="294">
        <v>0</v>
      </c>
      <c r="L77" s="179"/>
      <c r="M77" s="294">
        <v>0</v>
      </c>
      <c r="N77" s="179"/>
      <c r="O77" s="135">
        <v>0</v>
      </c>
      <c r="P77" s="294">
        <v>0</v>
      </c>
      <c r="Q77" s="178"/>
      <c r="R77" s="179"/>
      <c r="S77" s="135">
        <v>0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0</v>
      </c>
      <c r="Z77" s="135">
        <v>64700</v>
      </c>
      <c r="AA77" s="135">
        <v>0</v>
      </c>
      <c r="AB77" s="135">
        <v>64700</v>
      </c>
    </row>
    <row r="78" spans="1:28" ht="18.75">
      <c r="A78" s="304"/>
      <c r="B78" s="267"/>
      <c r="C78" s="271"/>
      <c r="D78" s="177" t="s">
        <v>290</v>
      </c>
      <c r="E78" s="178"/>
      <c r="F78" s="178"/>
      <c r="G78" s="178"/>
      <c r="H78" s="179"/>
      <c r="I78" s="135">
        <v>0</v>
      </c>
      <c r="J78" s="135">
        <v>0</v>
      </c>
      <c r="K78" s="294">
        <v>0</v>
      </c>
      <c r="L78" s="179"/>
      <c r="M78" s="294">
        <v>0</v>
      </c>
      <c r="N78" s="179"/>
      <c r="O78" s="135">
        <v>0</v>
      </c>
      <c r="P78" s="294">
        <v>0</v>
      </c>
      <c r="Q78" s="178"/>
      <c r="R78" s="179"/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50000</v>
      </c>
      <c r="AA78" s="135">
        <v>0</v>
      </c>
      <c r="AB78" s="135">
        <v>50000</v>
      </c>
    </row>
    <row r="79" spans="1:28" ht="18.75">
      <c r="A79" s="304"/>
      <c r="B79" s="268"/>
      <c r="C79" s="184"/>
      <c r="D79" s="295" t="s">
        <v>597</v>
      </c>
      <c r="E79" s="296"/>
      <c r="F79" s="296"/>
      <c r="G79" s="296"/>
      <c r="H79" s="297"/>
      <c r="I79" s="138">
        <v>0</v>
      </c>
      <c r="J79" s="138">
        <v>0</v>
      </c>
      <c r="K79" s="299">
        <v>0</v>
      </c>
      <c r="L79" s="297"/>
      <c r="M79" s="299">
        <v>0</v>
      </c>
      <c r="N79" s="297"/>
      <c r="O79" s="138">
        <v>0</v>
      </c>
      <c r="P79" s="299">
        <v>50000</v>
      </c>
      <c r="Q79" s="296"/>
      <c r="R79" s="297"/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400000</v>
      </c>
      <c r="Y79" s="138">
        <v>0</v>
      </c>
      <c r="Z79" s="138">
        <v>2375700</v>
      </c>
      <c r="AA79" s="138">
        <v>0</v>
      </c>
      <c r="AB79" s="138">
        <v>2825700</v>
      </c>
    </row>
    <row r="80" spans="1:28" ht="18.75">
      <c r="A80" s="305"/>
      <c r="B80" s="298" t="s">
        <v>598</v>
      </c>
      <c r="C80" s="296"/>
      <c r="D80" s="296"/>
      <c r="E80" s="296"/>
      <c r="F80" s="296"/>
      <c r="G80" s="296"/>
      <c r="H80" s="297"/>
      <c r="I80" s="138">
        <v>0</v>
      </c>
      <c r="J80" s="138">
        <v>0</v>
      </c>
      <c r="K80" s="299">
        <v>0</v>
      </c>
      <c r="L80" s="297"/>
      <c r="M80" s="299">
        <v>0</v>
      </c>
      <c r="N80" s="297"/>
      <c r="O80" s="138">
        <v>0</v>
      </c>
      <c r="P80" s="299">
        <v>50000</v>
      </c>
      <c r="Q80" s="296"/>
      <c r="R80" s="297"/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400000</v>
      </c>
      <c r="Y80" s="138">
        <v>0</v>
      </c>
      <c r="Z80" s="138">
        <v>2375700</v>
      </c>
      <c r="AA80" s="138">
        <v>0</v>
      </c>
      <c r="AB80" s="138">
        <v>2825700</v>
      </c>
    </row>
    <row r="81" spans="1:28" ht="18.75">
      <c r="A81" s="177" t="s">
        <v>86</v>
      </c>
      <c r="B81" s="177" t="s">
        <v>191</v>
      </c>
      <c r="C81" s="270"/>
      <c r="D81" s="177" t="s">
        <v>245</v>
      </c>
      <c r="E81" s="178"/>
      <c r="F81" s="178"/>
      <c r="G81" s="178"/>
      <c r="H81" s="179"/>
      <c r="I81" s="135">
        <v>6000</v>
      </c>
      <c r="J81" s="135">
        <v>0</v>
      </c>
      <c r="K81" s="294">
        <v>0</v>
      </c>
      <c r="L81" s="179"/>
      <c r="M81" s="294">
        <v>0</v>
      </c>
      <c r="N81" s="179"/>
      <c r="O81" s="135">
        <v>830260</v>
      </c>
      <c r="P81" s="294">
        <v>0</v>
      </c>
      <c r="Q81" s="178"/>
      <c r="R81" s="179"/>
      <c r="S81" s="135">
        <v>0</v>
      </c>
      <c r="T81" s="135">
        <v>0</v>
      </c>
      <c r="U81" s="135">
        <v>200000</v>
      </c>
      <c r="V81" s="135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135">
        <v>1036260</v>
      </c>
    </row>
    <row r="82" spans="1:28" ht="18.75">
      <c r="A82" s="304"/>
      <c r="B82" s="267"/>
      <c r="C82" s="271"/>
      <c r="D82" s="177" t="s">
        <v>286</v>
      </c>
      <c r="E82" s="178"/>
      <c r="F82" s="178"/>
      <c r="G82" s="178"/>
      <c r="H82" s="179"/>
      <c r="I82" s="135">
        <v>0</v>
      </c>
      <c r="J82" s="135">
        <v>0</v>
      </c>
      <c r="K82" s="294">
        <v>0</v>
      </c>
      <c r="L82" s="179"/>
      <c r="M82" s="294">
        <v>0</v>
      </c>
      <c r="N82" s="179"/>
      <c r="O82" s="135">
        <v>0</v>
      </c>
      <c r="P82" s="294">
        <v>0</v>
      </c>
      <c r="Q82" s="178"/>
      <c r="R82" s="179"/>
      <c r="S82" s="135">
        <v>0</v>
      </c>
      <c r="T82" s="135">
        <v>240000</v>
      </c>
      <c r="U82" s="135">
        <v>0</v>
      </c>
      <c r="V82" s="135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135">
        <v>240000</v>
      </c>
    </row>
    <row r="83" spans="1:28" ht="18.75">
      <c r="A83" s="304"/>
      <c r="B83" s="268"/>
      <c r="C83" s="184"/>
      <c r="D83" s="295" t="s">
        <v>597</v>
      </c>
      <c r="E83" s="296"/>
      <c r="F83" s="296"/>
      <c r="G83" s="296"/>
      <c r="H83" s="297"/>
      <c r="I83" s="138">
        <v>6000</v>
      </c>
      <c r="J83" s="138">
        <v>0</v>
      </c>
      <c r="K83" s="299">
        <v>0</v>
      </c>
      <c r="L83" s="297"/>
      <c r="M83" s="299">
        <v>0</v>
      </c>
      <c r="N83" s="297"/>
      <c r="O83" s="138">
        <v>830260</v>
      </c>
      <c r="P83" s="299">
        <v>0</v>
      </c>
      <c r="Q83" s="296"/>
      <c r="R83" s="297"/>
      <c r="S83" s="138">
        <v>0</v>
      </c>
      <c r="T83" s="138">
        <v>240000</v>
      </c>
      <c r="U83" s="138">
        <v>200000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1276260</v>
      </c>
    </row>
    <row r="84" spans="1:28" ht="18.75">
      <c r="A84" s="305"/>
      <c r="B84" s="298" t="s">
        <v>598</v>
      </c>
      <c r="C84" s="296"/>
      <c r="D84" s="296"/>
      <c r="E84" s="296"/>
      <c r="F84" s="296"/>
      <c r="G84" s="296"/>
      <c r="H84" s="297"/>
      <c r="I84" s="138">
        <v>6000</v>
      </c>
      <c r="J84" s="138">
        <v>0</v>
      </c>
      <c r="K84" s="299">
        <v>0</v>
      </c>
      <c r="L84" s="297"/>
      <c r="M84" s="299">
        <v>0</v>
      </c>
      <c r="N84" s="297"/>
      <c r="O84" s="138">
        <v>830260</v>
      </c>
      <c r="P84" s="299">
        <v>0</v>
      </c>
      <c r="Q84" s="296"/>
      <c r="R84" s="297"/>
      <c r="S84" s="138">
        <v>0</v>
      </c>
      <c r="T84" s="138">
        <v>240000</v>
      </c>
      <c r="U84" s="138">
        <v>200000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  <c r="AA84" s="138">
        <v>0</v>
      </c>
      <c r="AB84" s="138">
        <v>1276260</v>
      </c>
    </row>
    <row r="85" spans="1:28" ht="18.75">
      <c r="A85" s="298" t="s">
        <v>196</v>
      </c>
      <c r="B85" s="296"/>
      <c r="C85" s="296"/>
      <c r="D85" s="296"/>
      <c r="E85" s="296"/>
      <c r="F85" s="296"/>
      <c r="G85" s="296"/>
      <c r="H85" s="297"/>
      <c r="I85" s="138">
        <v>4534888.37</v>
      </c>
      <c r="J85" s="138">
        <v>2000</v>
      </c>
      <c r="K85" s="299">
        <v>1931243.35</v>
      </c>
      <c r="L85" s="297"/>
      <c r="M85" s="299">
        <v>164000</v>
      </c>
      <c r="N85" s="297"/>
      <c r="O85" s="138">
        <v>2131295.9</v>
      </c>
      <c r="P85" s="299">
        <v>1121019.46</v>
      </c>
      <c r="Q85" s="296"/>
      <c r="R85" s="297"/>
      <c r="S85" s="138">
        <v>502000</v>
      </c>
      <c r="T85" s="138">
        <v>385752</v>
      </c>
      <c r="U85" s="138">
        <v>1611735.75</v>
      </c>
      <c r="V85" s="138">
        <v>100000</v>
      </c>
      <c r="W85" s="138">
        <v>125000</v>
      </c>
      <c r="X85" s="138">
        <v>405684</v>
      </c>
      <c r="Y85" s="138">
        <v>2657.3</v>
      </c>
      <c r="Z85" s="138">
        <v>2375700</v>
      </c>
      <c r="AA85" s="138">
        <v>6072485</v>
      </c>
      <c r="AB85" s="138">
        <v>21465461.13</v>
      </c>
    </row>
    <row r="86" ht="409.5" customHeight="1" hidden="1"/>
  </sheetData>
  <sheetProtection/>
  <mergeCells count="355">
    <mergeCell ref="B84:H84"/>
    <mergeCell ref="K84:L84"/>
    <mergeCell ref="M84:N84"/>
    <mergeCell ref="P84:R84"/>
    <mergeCell ref="A85:H85"/>
    <mergeCell ref="K85:L85"/>
    <mergeCell ref="M85:N85"/>
    <mergeCell ref="P85:R85"/>
    <mergeCell ref="D82:H82"/>
    <mergeCell ref="K82:L82"/>
    <mergeCell ref="M82:N82"/>
    <mergeCell ref="P82:R82"/>
    <mergeCell ref="D83:H83"/>
    <mergeCell ref="K83:L83"/>
    <mergeCell ref="M83:N83"/>
    <mergeCell ref="P83:R83"/>
    <mergeCell ref="B80:H80"/>
    <mergeCell ref="K80:L80"/>
    <mergeCell ref="M80:N80"/>
    <mergeCell ref="P80:R80"/>
    <mergeCell ref="A81:A84"/>
    <mergeCell ref="B81:C83"/>
    <mergeCell ref="D81:H81"/>
    <mergeCell ref="K81:L81"/>
    <mergeCell ref="M81:N81"/>
    <mergeCell ref="P81:R81"/>
    <mergeCell ref="M78:N78"/>
    <mergeCell ref="P78:R78"/>
    <mergeCell ref="D79:H79"/>
    <mergeCell ref="K79:L79"/>
    <mergeCell ref="M79:N79"/>
    <mergeCell ref="P79:R79"/>
    <mergeCell ref="P74:R74"/>
    <mergeCell ref="A75:A80"/>
    <mergeCell ref="B75:C79"/>
    <mergeCell ref="K75:L75"/>
    <mergeCell ref="M75:N75"/>
    <mergeCell ref="P75:R75"/>
    <mergeCell ref="K76:L76"/>
    <mergeCell ref="M76:N76"/>
    <mergeCell ref="D78:H78"/>
    <mergeCell ref="K78:L78"/>
    <mergeCell ref="P71:R71"/>
    <mergeCell ref="K72:L72"/>
    <mergeCell ref="M72:N72"/>
    <mergeCell ref="P72:R72"/>
    <mergeCell ref="K73:L73"/>
    <mergeCell ref="M73:N73"/>
    <mergeCell ref="P73:R73"/>
    <mergeCell ref="A68:A74"/>
    <mergeCell ref="B68:C73"/>
    <mergeCell ref="D68:H68"/>
    <mergeCell ref="K68:L68"/>
    <mergeCell ref="M68:N68"/>
    <mergeCell ref="P68:R68"/>
    <mergeCell ref="K69:L69"/>
    <mergeCell ref="M69:N69"/>
    <mergeCell ref="P69:R69"/>
    <mergeCell ref="K70:L70"/>
    <mergeCell ref="K66:L66"/>
    <mergeCell ref="M66:N66"/>
    <mergeCell ref="P66:R66"/>
    <mergeCell ref="B67:H67"/>
    <mergeCell ref="K67:L67"/>
    <mergeCell ref="M67:N67"/>
    <mergeCell ref="P67:R67"/>
    <mergeCell ref="P63:R63"/>
    <mergeCell ref="K64:L64"/>
    <mergeCell ref="M64:N64"/>
    <mergeCell ref="P64:R64"/>
    <mergeCell ref="K65:L65"/>
    <mergeCell ref="M65:N65"/>
    <mergeCell ref="P65:R65"/>
    <mergeCell ref="A61:A67"/>
    <mergeCell ref="B61:C66"/>
    <mergeCell ref="D61:H61"/>
    <mergeCell ref="K61:L61"/>
    <mergeCell ref="M61:N61"/>
    <mergeCell ref="P61:R61"/>
    <mergeCell ref="K62:L62"/>
    <mergeCell ref="M62:N62"/>
    <mergeCell ref="P62:R62"/>
    <mergeCell ref="K63:L63"/>
    <mergeCell ref="K59:L59"/>
    <mergeCell ref="M59:N59"/>
    <mergeCell ref="P59:R59"/>
    <mergeCell ref="B60:H60"/>
    <mergeCell ref="K60:L60"/>
    <mergeCell ref="M60:N60"/>
    <mergeCell ref="P60:R60"/>
    <mergeCell ref="D59:H59"/>
    <mergeCell ref="M56:N56"/>
    <mergeCell ref="P56:R56"/>
    <mergeCell ref="K57:L57"/>
    <mergeCell ref="M57:N57"/>
    <mergeCell ref="P57:R57"/>
    <mergeCell ref="K58:L58"/>
    <mergeCell ref="M58:N58"/>
    <mergeCell ref="P58:R58"/>
    <mergeCell ref="K54:L54"/>
    <mergeCell ref="M54:N54"/>
    <mergeCell ref="P54:R54"/>
    <mergeCell ref="K55:L55"/>
    <mergeCell ref="M55:N55"/>
    <mergeCell ref="P55:R55"/>
    <mergeCell ref="M51:N51"/>
    <mergeCell ref="P51:R51"/>
    <mergeCell ref="K52:L52"/>
    <mergeCell ref="M52:N52"/>
    <mergeCell ref="P52:R52"/>
    <mergeCell ref="K53:L53"/>
    <mergeCell ref="M53:N53"/>
    <mergeCell ref="P53:R53"/>
    <mergeCell ref="B49:H49"/>
    <mergeCell ref="K49:L49"/>
    <mergeCell ref="M49:N49"/>
    <mergeCell ref="P49:R49"/>
    <mergeCell ref="A50:A60"/>
    <mergeCell ref="B50:C59"/>
    <mergeCell ref="K50:L50"/>
    <mergeCell ref="M50:N50"/>
    <mergeCell ref="P50:R50"/>
    <mergeCell ref="K51:L51"/>
    <mergeCell ref="K47:L47"/>
    <mergeCell ref="M47:N47"/>
    <mergeCell ref="P47:R47"/>
    <mergeCell ref="K48:L48"/>
    <mergeCell ref="M48:N48"/>
    <mergeCell ref="P48:R48"/>
    <mergeCell ref="A44:A49"/>
    <mergeCell ref="B44:C48"/>
    <mergeCell ref="K44:L44"/>
    <mergeCell ref="M44:N44"/>
    <mergeCell ref="P44:R44"/>
    <mergeCell ref="K45:L45"/>
    <mergeCell ref="M45:N45"/>
    <mergeCell ref="P45:R45"/>
    <mergeCell ref="K46:L46"/>
    <mergeCell ref="M46:N46"/>
    <mergeCell ref="K42:L42"/>
    <mergeCell ref="M42:N42"/>
    <mergeCell ref="P42:R42"/>
    <mergeCell ref="K43:L43"/>
    <mergeCell ref="M43:N43"/>
    <mergeCell ref="P43:R43"/>
    <mergeCell ref="K40:L40"/>
    <mergeCell ref="M40:N40"/>
    <mergeCell ref="P40:R40"/>
    <mergeCell ref="K41:L41"/>
    <mergeCell ref="M41:N41"/>
    <mergeCell ref="P41:R41"/>
    <mergeCell ref="K38:L38"/>
    <mergeCell ref="M38:N38"/>
    <mergeCell ref="P38:R38"/>
    <mergeCell ref="K39:L39"/>
    <mergeCell ref="M39:N39"/>
    <mergeCell ref="P39:R39"/>
    <mergeCell ref="K36:L36"/>
    <mergeCell ref="M36:N36"/>
    <mergeCell ref="P36:R36"/>
    <mergeCell ref="K37:L37"/>
    <mergeCell ref="M37:N37"/>
    <mergeCell ref="P37:R37"/>
    <mergeCell ref="K34:L34"/>
    <mergeCell ref="M34:N34"/>
    <mergeCell ref="P34:R34"/>
    <mergeCell ref="K35:L35"/>
    <mergeCell ref="M35:N35"/>
    <mergeCell ref="P35:R35"/>
    <mergeCell ref="P31:R31"/>
    <mergeCell ref="K32:L32"/>
    <mergeCell ref="M32:N32"/>
    <mergeCell ref="P32:R32"/>
    <mergeCell ref="K33:L33"/>
    <mergeCell ref="M33:N33"/>
    <mergeCell ref="P33:R33"/>
    <mergeCell ref="K29:L29"/>
    <mergeCell ref="M29:N29"/>
    <mergeCell ref="P29:R29"/>
    <mergeCell ref="K30:L30"/>
    <mergeCell ref="M30:N30"/>
    <mergeCell ref="P30:R30"/>
    <mergeCell ref="P26:R26"/>
    <mergeCell ref="K27:L27"/>
    <mergeCell ref="M27:N27"/>
    <mergeCell ref="P27:R27"/>
    <mergeCell ref="K28:L28"/>
    <mergeCell ref="M28:N28"/>
    <mergeCell ref="P28:R28"/>
    <mergeCell ref="K26:L26"/>
    <mergeCell ref="M26:N26"/>
    <mergeCell ref="K22:L22"/>
    <mergeCell ref="M22:N22"/>
    <mergeCell ref="P22:R22"/>
    <mergeCell ref="P23:R23"/>
    <mergeCell ref="A24:A31"/>
    <mergeCell ref="B24:C30"/>
    <mergeCell ref="K24:L24"/>
    <mergeCell ref="M24:N24"/>
    <mergeCell ref="P24:R24"/>
    <mergeCell ref="D25:H25"/>
    <mergeCell ref="P18:R18"/>
    <mergeCell ref="K19:L19"/>
    <mergeCell ref="M19:N19"/>
    <mergeCell ref="P19:R19"/>
    <mergeCell ref="P20:R20"/>
    <mergeCell ref="K21:L21"/>
    <mergeCell ref="M21:N21"/>
    <mergeCell ref="P21:R21"/>
    <mergeCell ref="A13:B13"/>
    <mergeCell ref="A15:A23"/>
    <mergeCell ref="B15:C22"/>
    <mergeCell ref="K15:L15"/>
    <mergeCell ref="M15:N15"/>
    <mergeCell ref="P15:R15"/>
    <mergeCell ref="K16:L16"/>
    <mergeCell ref="M17:N17"/>
    <mergeCell ref="K18:L18"/>
    <mergeCell ref="M18:N18"/>
    <mergeCell ref="V12:V14"/>
    <mergeCell ref="W12:W14"/>
    <mergeCell ref="X12:X14"/>
    <mergeCell ref="Y12:Y14"/>
    <mergeCell ref="Z12:Z14"/>
    <mergeCell ref="AA12:AA14"/>
    <mergeCell ref="AA10:AA11"/>
    <mergeCell ref="I12:I14"/>
    <mergeCell ref="J12:J14"/>
    <mergeCell ref="K12:L14"/>
    <mergeCell ref="M12:N14"/>
    <mergeCell ref="O12:O14"/>
    <mergeCell ref="P12:R14"/>
    <mergeCell ref="S12:S14"/>
    <mergeCell ref="T12:T14"/>
    <mergeCell ref="U12:U14"/>
    <mergeCell ref="Z8:Z9"/>
    <mergeCell ref="AA8:AA9"/>
    <mergeCell ref="S10:S11"/>
    <mergeCell ref="T10:T11"/>
    <mergeCell ref="U10:U11"/>
    <mergeCell ref="V10:V11"/>
    <mergeCell ref="W10:W11"/>
    <mergeCell ref="X10:X11"/>
    <mergeCell ref="Y10:Y11"/>
    <mergeCell ref="Z10:Z11"/>
    <mergeCell ref="S7:T7"/>
    <mergeCell ref="U7:V7"/>
    <mergeCell ref="AB7:AB14"/>
    <mergeCell ref="I8:L9"/>
    <mergeCell ref="M8:N9"/>
    <mergeCell ref="O8:R9"/>
    <mergeCell ref="S8:T9"/>
    <mergeCell ref="U8:V9"/>
    <mergeCell ref="W8:W9"/>
    <mergeCell ref="X8:Y9"/>
    <mergeCell ref="I7:L7"/>
    <mergeCell ref="M7:N7"/>
    <mergeCell ref="O7:R7"/>
    <mergeCell ref="A3:R3"/>
    <mergeCell ref="A4:R4"/>
    <mergeCell ref="A5:R5"/>
    <mergeCell ref="D77:H77"/>
    <mergeCell ref="D75:H75"/>
    <mergeCell ref="D76:H76"/>
    <mergeCell ref="P76:R76"/>
    <mergeCell ref="K77:L77"/>
    <mergeCell ref="M77:N77"/>
    <mergeCell ref="P77:R77"/>
    <mergeCell ref="D72:H72"/>
    <mergeCell ref="D73:H73"/>
    <mergeCell ref="B74:H74"/>
    <mergeCell ref="D70:H70"/>
    <mergeCell ref="D71:H71"/>
    <mergeCell ref="M70:N70"/>
    <mergeCell ref="M71:N71"/>
    <mergeCell ref="K74:L74"/>
    <mergeCell ref="M74:N74"/>
    <mergeCell ref="P70:R70"/>
    <mergeCell ref="K71:L71"/>
    <mergeCell ref="D65:H65"/>
    <mergeCell ref="D57:H57"/>
    <mergeCell ref="K56:L56"/>
    <mergeCell ref="D45:H45"/>
    <mergeCell ref="D66:H66"/>
    <mergeCell ref="D69:H69"/>
    <mergeCell ref="D56:H56"/>
    <mergeCell ref="D46:H46"/>
    <mergeCell ref="A38:A43"/>
    <mergeCell ref="B38:C42"/>
    <mergeCell ref="B43:H43"/>
    <mergeCell ref="D38:H38"/>
    <mergeCell ref="A32:A37"/>
    <mergeCell ref="B32:C36"/>
    <mergeCell ref="D34:H34"/>
    <mergeCell ref="D33:H33"/>
    <mergeCell ref="D36:H36"/>
    <mergeCell ref="D42:H42"/>
    <mergeCell ref="D18:H18"/>
    <mergeCell ref="D24:H24"/>
    <mergeCell ref="X7:Y7"/>
    <mergeCell ref="D21:H21"/>
    <mergeCell ref="E9:G10"/>
    <mergeCell ref="I10:I11"/>
    <mergeCell ref="J10:J11"/>
    <mergeCell ref="M10:N11"/>
    <mergeCell ref="K10:L11"/>
    <mergeCell ref="D15:H15"/>
    <mergeCell ref="D47:H47"/>
    <mergeCell ref="D50:H50"/>
    <mergeCell ref="D27:H27"/>
    <mergeCell ref="D29:H29"/>
    <mergeCell ref="D26:H26"/>
    <mergeCell ref="D39:H39"/>
    <mergeCell ref="D41:H41"/>
    <mergeCell ref="B37:H37"/>
    <mergeCell ref="D40:H40"/>
    <mergeCell ref="D28:H28"/>
    <mergeCell ref="D16:H16"/>
    <mergeCell ref="M16:N16"/>
    <mergeCell ref="P16:R16"/>
    <mergeCell ref="D17:H17"/>
    <mergeCell ref="K17:L17"/>
    <mergeCell ref="O10:O11"/>
    <mergeCell ref="P10:R11"/>
    <mergeCell ref="P17:R17"/>
    <mergeCell ref="D19:H19"/>
    <mergeCell ref="D20:H20"/>
    <mergeCell ref="D22:H22"/>
    <mergeCell ref="K20:L20"/>
    <mergeCell ref="M20:N20"/>
    <mergeCell ref="K25:L25"/>
    <mergeCell ref="M25:N25"/>
    <mergeCell ref="B23:H23"/>
    <mergeCell ref="K23:L23"/>
    <mergeCell ref="M23:N23"/>
    <mergeCell ref="D54:H54"/>
    <mergeCell ref="D55:H55"/>
    <mergeCell ref="P25:R25"/>
    <mergeCell ref="D32:H32"/>
    <mergeCell ref="D35:H35"/>
    <mergeCell ref="D30:H30"/>
    <mergeCell ref="B31:H31"/>
    <mergeCell ref="K31:L31"/>
    <mergeCell ref="M31:N31"/>
    <mergeCell ref="D44:H44"/>
    <mergeCell ref="D62:H62"/>
    <mergeCell ref="D63:H63"/>
    <mergeCell ref="D64:H64"/>
    <mergeCell ref="M63:N63"/>
    <mergeCell ref="P46:R46"/>
    <mergeCell ref="D53:H53"/>
    <mergeCell ref="D52:H52"/>
    <mergeCell ref="D48:H48"/>
    <mergeCell ref="D51:H51"/>
    <mergeCell ref="D58:H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9">
      <selection activeCell="D21" sqref="D21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309" t="s">
        <v>755</v>
      </c>
      <c r="B1" s="309"/>
      <c r="C1" s="309"/>
      <c r="D1" s="309"/>
      <c r="E1" s="309"/>
    </row>
    <row r="2" spans="1:5" ht="18.75">
      <c r="A2" s="309" t="s">
        <v>296</v>
      </c>
      <c r="B2" s="309"/>
      <c r="C2" s="309"/>
      <c r="D2" s="309"/>
      <c r="E2" s="309"/>
    </row>
    <row r="3" spans="1:8" ht="18.75">
      <c r="A3" s="2" t="s">
        <v>297</v>
      </c>
      <c r="B3" s="2" t="s">
        <v>298</v>
      </c>
      <c r="C3" s="3" t="s">
        <v>299</v>
      </c>
      <c r="D3" s="2" t="s">
        <v>300</v>
      </c>
      <c r="E3" s="4" t="s">
        <v>301</v>
      </c>
      <c r="H3" s="1" t="s">
        <v>302</v>
      </c>
    </row>
    <row r="4" spans="1:5" ht="18.75">
      <c r="A4" s="5">
        <v>1</v>
      </c>
      <c r="B4" s="6">
        <v>237077</v>
      </c>
      <c r="C4" s="7" t="s">
        <v>303</v>
      </c>
      <c r="D4" s="5" t="s">
        <v>304</v>
      </c>
      <c r="E4" s="8">
        <f>13780-208-500-500-1000-1000-1000</f>
        <v>9572</v>
      </c>
    </row>
    <row r="5" spans="1:5" ht="18.75">
      <c r="A5" s="5">
        <v>2</v>
      </c>
      <c r="B5" s="6">
        <v>18624</v>
      </c>
      <c r="C5" s="7" t="s">
        <v>305</v>
      </c>
      <c r="D5" s="5" t="s">
        <v>306</v>
      </c>
      <c r="E5" s="8">
        <f>8780-83-500-500-500-500-500-1000-1000</f>
        <v>4197</v>
      </c>
    </row>
    <row r="6" spans="1:5" ht="18.75">
      <c r="A6" s="5">
        <v>3</v>
      </c>
      <c r="B6" s="6">
        <v>21183</v>
      </c>
      <c r="C6" s="7" t="s">
        <v>307</v>
      </c>
      <c r="D6" s="5" t="s">
        <v>308</v>
      </c>
      <c r="E6" s="8">
        <f>13400-1500-500-500-2337-500-500-500-1000-3000</f>
        <v>3063</v>
      </c>
    </row>
    <row r="7" spans="1:5" ht="18.75">
      <c r="A7" s="5">
        <v>4</v>
      </c>
      <c r="B7" s="6">
        <v>22776</v>
      </c>
      <c r="C7" s="7" t="s">
        <v>312</v>
      </c>
      <c r="D7" s="5" t="s">
        <v>313</v>
      </c>
      <c r="E7" s="8">
        <v>50000</v>
      </c>
    </row>
    <row r="8" spans="1:5" ht="18.75">
      <c r="A8" s="5">
        <v>5</v>
      </c>
      <c r="B8" s="6">
        <v>22776</v>
      </c>
      <c r="C8" s="7" t="s">
        <v>314</v>
      </c>
      <c r="D8" s="5" t="s">
        <v>315</v>
      </c>
      <c r="E8" s="8">
        <v>50000</v>
      </c>
    </row>
    <row r="9" spans="1:5" ht="18.75">
      <c r="A9" s="5">
        <v>6</v>
      </c>
      <c r="B9" s="6">
        <v>22790</v>
      </c>
      <c r="C9" s="7" t="s">
        <v>316</v>
      </c>
      <c r="D9" s="5" t="s">
        <v>317</v>
      </c>
      <c r="E9" s="8">
        <v>50000</v>
      </c>
    </row>
    <row r="10" spans="1:5" ht="18.75">
      <c r="A10" s="5">
        <v>7</v>
      </c>
      <c r="B10" s="6">
        <v>22818</v>
      </c>
      <c r="C10" s="7" t="s">
        <v>318</v>
      </c>
      <c r="D10" s="5" t="s">
        <v>319</v>
      </c>
      <c r="E10" s="8">
        <v>70000</v>
      </c>
    </row>
    <row r="11" spans="1:5" ht="18.75">
      <c r="A11" s="5">
        <v>8</v>
      </c>
      <c r="B11" s="6">
        <v>22818</v>
      </c>
      <c r="C11" s="7" t="s">
        <v>759</v>
      </c>
      <c r="D11" s="5" t="s">
        <v>760</v>
      </c>
      <c r="E11" s="8">
        <v>42000</v>
      </c>
    </row>
    <row r="12" spans="1:5" ht="18.75">
      <c r="A12" s="5">
        <v>9</v>
      </c>
      <c r="B12" s="6">
        <v>22971</v>
      </c>
      <c r="C12" s="7" t="s">
        <v>599</v>
      </c>
      <c r="D12" s="5" t="s">
        <v>600</v>
      </c>
      <c r="E12" s="8">
        <v>60000</v>
      </c>
    </row>
    <row r="13" spans="1:5" ht="18.75">
      <c r="A13" s="5">
        <v>10</v>
      </c>
      <c r="B13" s="6">
        <v>22997</v>
      </c>
      <c r="C13" s="7" t="s">
        <v>620</v>
      </c>
      <c r="D13" s="5" t="s">
        <v>621</v>
      </c>
      <c r="E13" s="8">
        <v>100000</v>
      </c>
    </row>
    <row r="14" spans="1:5" ht="18.75">
      <c r="A14" s="5">
        <v>11</v>
      </c>
      <c r="B14" s="6">
        <v>23026</v>
      </c>
      <c r="C14" s="7" t="s">
        <v>626</v>
      </c>
      <c r="D14" s="5" t="s">
        <v>627</v>
      </c>
      <c r="E14" s="8">
        <v>40000</v>
      </c>
    </row>
    <row r="15" spans="1:5" ht="18.75">
      <c r="A15" s="5">
        <v>12</v>
      </c>
      <c r="B15" s="6">
        <v>23053</v>
      </c>
      <c r="C15" s="7" t="s">
        <v>756</v>
      </c>
      <c r="D15" s="5" t="s">
        <v>757</v>
      </c>
      <c r="E15" s="8">
        <v>58000</v>
      </c>
    </row>
    <row r="16" spans="1:5" ht="18.75">
      <c r="A16" s="5">
        <v>13</v>
      </c>
      <c r="B16" s="6">
        <v>23087</v>
      </c>
      <c r="C16" s="7" t="s">
        <v>758</v>
      </c>
      <c r="D16" s="5" t="s">
        <v>311</v>
      </c>
      <c r="E16" s="8">
        <v>100000</v>
      </c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5"/>
      <c r="B23" s="6"/>
      <c r="C23" s="7"/>
      <c r="D23" s="5"/>
      <c r="E23" s="8"/>
    </row>
    <row r="24" spans="1:5" ht="18.75">
      <c r="A24" s="5"/>
      <c r="B24" s="6"/>
      <c r="C24" s="7"/>
      <c r="D24" s="5"/>
      <c r="E24" s="8"/>
    </row>
    <row r="25" spans="1:5" ht="18.75">
      <c r="A25" s="5"/>
      <c r="B25" s="6"/>
      <c r="C25" s="7"/>
      <c r="D25" s="5"/>
      <c r="E25" s="8"/>
    </row>
    <row r="26" spans="1:5" ht="18.75">
      <c r="A26" s="5"/>
      <c r="B26" s="6"/>
      <c r="C26" s="7"/>
      <c r="D26" s="5"/>
      <c r="E26" s="8"/>
    </row>
    <row r="27" spans="1:5" ht="18.75">
      <c r="A27" s="5"/>
      <c r="B27" s="6"/>
      <c r="C27" s="7"/>
      <c r="D27" s="5"/>
      <c r="E27" s="8"/>
    </row>
    <row r="28" spans="1:5" ht="18.75">
      <c r="A28" s="5"/>
      <c r="B28" s="6"/>
      <c r="C28" s="7"/>
      <c r="D28" s="5"/>
      <c r="E28" s="8"/>
    </row>
    <row r="29" spans="1:5" ht="18.75">
      <c r="A29" s="310" t="s">
        <v>8</v>
      </c>
      <c r="B29" s="310"/>
      <c r="C29" s="310"/>
      <c r="D29" s="310"/>
      <c r="E29" s="9">
        <f>SUM(E4:E16)</f>
        <v>636832</v>
      </c>
    </row>
    <row r="30" ht="18.75">
      <c r="E30" s="11" t="s">
        <v>320</v>
      </c>
    </row>
    <row r="31" spans="1:6" ht="18.75">
      <c r="A31" s="311" t="s">
        <v>321</v>
      </c>
      <c r="B31" s="311"/>
      <c r="C31" s="311"/>
      <c r="D31" s="311"/>
      <c r="E31" s="311"/>
      <c r="F31" s="12"/>
    </row>
    <row r="32" spans="1:6" ht="18.75">
      <c r="A32" s="312" t="s">
        <v>322</v>
      </c>
      <c r="B32" s="312"/>
      <c r="C32" s="312"/>
      <c r="D32" s="312"/>
      <c r="E32" s="312"/>
      <c r="F32" s="312"/>
    </row>
    <row r="33" spans="1:6" ht="18.75">
      <c r="A33" s="312" t="s">
        <v>323</v>
      </c>
      <c r="B33" s="312"/>
      <c r="C33" s="312"/>
      <c r="D33" s="312"/>
      <c r="E33" s="312"/>
      <c r="F33" s="312"/>
    </row>
    <row r="35" ht="18.75">
      <c r="I35" s="1" t="s">
        <v>324</v>
      </c>
    </row>
    <row r="48" ht="18.75">
      <c r="E48" s="11">
        <v>0</v>
      </c>
    </row>
  </sheetData>
  <sheetProtection/>
  <mergeCells count="6">
    <mergeCell ref="A1:E1"/>
    <mergeCell ref="A2:E2"/>
    <mergeCell ref="A29:D29"/>
    <mergeCell ref="A31:E31"/>
    <mergeCell ref="A32:F32"/>
    <mergeCell ref="A33:F33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309" t="s">
        <v>761</v>
      </c>
      <c r="B1" s="309"/>
      <c r="C1" s="309"/>
      <c r="D1" s="309"/>
    </row>
    <row r="2" spans="1:4" ht="18.75">
      <c r="A2" s="309" t="s">
        <v>341</v>
      </c>
      <c r="B2" s="309"/>
      <c r="C2" s="309"/>
      <c r="D2" s="309"/>
    </row>
    <row r="3" spans="1:4" ht="18.75">
      <c r="A3" s="309" t="s">
        <v>325</v>
      </c>
      <c r="B3" s="309"/>
      <c r="C3" s="309"/>
      <c r="D3" s="309"/>
    </row>
    <row r="4" spans="1:4" ht="18.75">
      <c r="A4" s="1"/>
      <c r="B4" s="1"/>
      <c r="C4" s="1"/>
      <c r="D4" s="1"/>
    </row>
    <row r="5" spans="1:4" ht="18.75">
      <c r="A5" s="2" t="s">
        <v>297</v>
      </c>
      <c r="B5" s="2" t="s">
        <v>12</v>
      </c>
      <c r="C5" s="2" t="s">
        <v>13</v>
      </c>
      <c r="D5" s="2" t="s">
        <v>326</v>
      </c>
    </row>
    <row r="6" spans="1:4" ht="18.75">
      <c r="A6" s="13">
        <v>1</v>
      </c>
      <c r="B6" s="14" t="s">
        <v>327</v>
      </c>
      <c r="C6" s="15">
        <v>100000</v>
      </c>
      <c r="D6" s="14"/>
    </row>
    <row r="7" spans="1:4" ht="18.75">
      <c r="A7" s="16">
        <v>2</v>
      </c>
      <c r="B7" s="17" t="s">
        <v>328</v>
      </c>
      <c r="C7" s="18">
        <v>100000</v>
      </c>
      <c r="D7" s="17"/>
    </row>
    <row r="8" spans="1:4" ht="18.75">
      <c r="A8" s="16">
        <v>3</v>
      </c>
      <c r="B8" s="17" t="s">
        <v>329</v>
      </c>
      <c r="C8" s="18">
        <v>100000</v>
      </c>
      <c r="D8" s="17"/>
    </row>
    <row r="9" spans="1:4" ht="18.75">
      <c r="A9" s="16">
        <v>4</v>
      </c>
      <c r="B9" s="17" t="s">
        <v>330</v>
      </c>
      <c r="C9" s="18">
        <v>100000</v>
      </c>
      <c r="D9" s="17"/>
    </row>
    <row r="10" spans="1:4" ht="18.75">
      <c r="A10" s="16">
        <v>5</v>
      </c>
      <c r="B10" s="17" t="s">
        <v>331</v>
      </c>
      <c r="C10" s="18">
        <v>100000</v>
      </c>
      <c r="D10" s="17"/>
    </row>
    <row r="11" spans="1:4" ht="18.75">
      <c r="A11" s="16">
        <v>6</v>
      </c>
      <c r="B11" s="17" t="s">
        <v>332</v>
      </c>
      <c r="C11" s="18">
        <v>100000</v>
      </c>
      <c r="D11" s="17"/>
    </row>
    <row r="12" spans="1:4" ht="18.75">
      <c r="A12" s="16">
        <v>7</v>
      </c>
      <c r="B12" s="17" t="s">
        <v>333</v>
      </c>
      <c r="C12" s="18">
        <v>100000</v>
      </c>
      <c r="D12" s="17"/>
    </row>
    <row r="13" spans="1:4" ht="18.75">
      <c r="A13" s="16">
        <v>8</v>
      </c>
      <c r="B13" s="17" t="s">
        <v>334</v>
      </c>
      <c r="C13" s="18">
        <v>100000</v>
      </c>
      <c r="D13" s="17"/>
    </row>
    <row r="14" spans="1:4" ht="18.75">
      <c r="A14" s="16">
        <v>9</v>
      </c>
      <c r="B14" s="17" t="s">
        <v>335</v>
      </c>
      <c r="C14" s="18">
        <v>100000</v>
      </c>
      <c r="D14" s="17"/>
    </row>
    <row r="15" spans="1:4" ht="18.75">
      <c r="A15" s="16">
        <v>10</v>
      </c>
      <c r="B15" s="17" t="s">
        <v>336</v>
      </c>
      <c r="C15" s="18">
        <v>100000</v>
      </c>
      <c r="D15" s="17"/>
    </row>
    <row r="16" spans="1:4" ht="18.75">
      <c r="A16" s="19">
        <v>11</v>
      </c>
      <c r="B16" s="20" t="s">
        <v>337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313" t="s">
        <v>338</v>
      </c>
      <c r="B20" s="313"/>
      <c r="C20" s="313"/>
      <c r="D20" s="313"/>
    </row>
    <row r="21" spans="1:4" ht="18.75">
      <c r="A21" s="313" t="s">
        <v>339</v>
      </c>
      <c r="B21" s="313"/>
      <c r="C21" s="313"/>
      <c r="D21" s="313"/>
    </row>
    <row r="22" spans="1:4" ht="18.75">
      <c r="A22" s="313" t="s">
        <v>340</v>
      </c>
      <c r="B22" s="313"/>
      <c r="C22" s="313"/>
      <c r="D22" s="313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2020-05-07T03:48:12Z</dcterms:modified>
  <cp:category/>
  <cp:version/>
  <cp:contentType/>
  <cp:contentStatus/>
</cp:coreProperties>
</file>